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kane\Dropbox\Contingent V\A_SuperEvaluators\Data for Evaluation Project\"/>
    </mc:Choice>
  </mc:AlternateContent>
  <bookViews>
    <workbookView xWindow="0" yWindow="0" windowWidth="19200" windowHeight="7644" tabRatio="741"/>
  </bookViews>
  <sheets>
    <sheet name="Appendix" sheetId="13" r:id="rId1"/>
    <sheet name="Notes" sheetId="25" r:id="rId2"/>
  </sheets>
  <calcPr calcId="162913"/>
</workbook>
</file>

<file path=xl/calcChain.xml><?xml version="1.0" encoding="utf-8"?>
<calcChain xmlns="http://schemas.openxmlformats.org/spreadsheetml/2006/main">
  <c r="D2" i="13" l="1"/>
  <c r="E2" i="13"/>
  <c r="D3" i="13"/>
  <c r="E3" i="13"/>
  <c r="D4" i="13"/>
  <c r="E4" i="13"/>
  <c r="D5" i="13"/>
  <c r="E5" i="13"/>
  <c r="D6" i="13"/>
  <c r="E6" i="13"/>
  <c r="D7" i="13"/>
  <c r="E7" i="13"/>
  <c r="D8" i="13"/>
  <c r="E8" i="13"/>
  <c r="D9" i="13"/>
  <c r="E9" i="13"/>
  <c r="D10" i="13"/>
  <c r="E10" i="13"/>
  <c r="D11" i="13"/>
  <c r="E11" i="13"/>
  <c r="D12" i="13"/>
  <c r="E12" i="13"/>
  <c r="D13" i="13"/>
  <c r="E13" i="13"/>
  <c r="D14" i="13"/>
  <c r="E14" i="13"/>
  <c r="D15" i="13"/>
  <c r="E15" i="13"/>
  <c r="D16" i="13"/>
  <c r="E16" i="13"/>
  <c r="D17" i="13"/>
  <c r="E17" i="13"/>
  <c r="D18" i="13"/>
  <c r="E18" i="13"/>
  <c r="D19" i="13"/>
  <c r="E19" i="13"/>
  <c r="D20" i="13"/>
  <c r="E20" i="13"/>
  <c r="D21" i="13"/>
  <c r="E21" i="13"/>
  <c r="D22" i="13"/>
  <c r="E22" i="13"/>
  <c r="D23" i="13"/>
  <c r="E23" i="13"/>
  <c r="D24" i="13"/>
  <c r="E24" i="13"/>
  <c r="D25" i="13"/>
  <c r="E25" i="13"/>
  <c r="D26" i="13"/>
  <c r="E26" i="13"/>
  <c r="D27" i="13"/>
  <c r="E27" i="13"/>
  <c r="D28" i="13"/>
  <c r="E28" i="13"/>
  <c r="D29" i="13"/>
  <c r="E29" i="13"/>
  <c r="D30" i="13"/>
  <c r="E30" i="13"/>
  <c r="D31" i="13"/>
  <c r="E31" i="13"/>
  <c r="D32" i="13"/>
  <c r="E32" i="13"/>
  <c r="D33" i="13"/>
  <c r="E33" i="13"/>
  <c r="D34" i="13"/>
  <c r="E34" i="13"/>
  <c r="D35" i="13"/>
  <c r="E35" i="13"/>
  <c r="D36" i="13"/>
  <c r="E36" i="13"/>
  <c r="D37" i="13"/>
  <c r="E37" i="13"/>
  <c r="D38" i="13"/>
  <c r="E38" i="13"/>
  <c r="D39" i="13"/>
  <c r="E39" i="13"/>
  <c r="D40" i="13"/>
  <c r="E40" i="13"/>
  <c r="D41" i="13"/>
  <c r="E41" i="13"/>
  <c r="D42" i="13"/>
  <c r="E42" i="13"/>
  <c r="D43" i="13"/>
  <c r="E43" i="13"/>
  <c r="D44" i="13"/>
  <c r="E44" i="13"/>
  <c r="D45" i="13"/>
  <c r="E45" i="13"/>
  <c r="D46" i="13"/>
  <c r="E46" i="13"/>
  <c r="D47" i="13"/>
  <c r="E47" i="13"/>
  <c r="D48" i="13"/>
  <c r="E48" i="13"/>
  <c r="D49" i="13"/>
  <c r="E49" i="13"/>
  <c r="D50" i="13"/>
  <c r="E50" i="13"/>
  <c r="D51" i="13"/>
  <c r="E51" i="13" s="1"/>
  <c r="D52" i="13"/>
  <c r="E52" i="13"/>
  <c r="D53" i="13"/>
  <c r="E53" i="13"/>
  <c r="D54" i="13"/>
  <c r="E54" i="13"/>
  <c r="D55" i="13"/>
  <c r="E55" i="13"/>
  <c r="D56" i="13"/>
  <c r="E56" i="13"/>
  <c r="D57" i="13"/>
  <c r="E57" i="13"/>
  <c r="D58" i="13"/>
  <c r="E58" i="13"/>
  <c r="D59" i="13"/>
  <c r="E59" i="13"/>
  <c r="D60" i="13"/>
  <c r="E60" i="13"/>
  <c r="D61" i="13"/>
  <c r="E61" i="13"/>
  <c r="D62" i="13"/>
  <c r="E62" i="13"/>
  <c r="D63" i="13"/>
  <c r="E63" i="13"/>
  <c r="D64" i="13"/>
  <c r="E64" i="13"/>
  <c r="D65" i="13"/>
  <c r="E65" i="13"/>
  <c r="D66" i="13"/>
  <c r="E66" i="13"/>
  <c r="D67" i="13"/>
  <c r="E67" i="13"/>
  <c r="D68" i="13"/>
  <c r="E68" i="13"/>
  <c r="D69" i="13"/>
  <c r="E69" i="13"/>
  <c r="D70" i="13"/>
  <c r="E70" i="13"/>
  <c r="D71" i="13"/>
  <c r="E71" i="13"/>
</calcChain>
</file>

<file path=xl/sharedStrings.xml><?xml version="1.0" encoding="utf-8"?>
<sst xmlns="http://schemas.openxmlformats.org/spreadsheetml/2006/main" count="481" uniqueCount="222">
  <si>
    <t>Physical human contact</t>
  </si>
  <si>
    <t>Sense of sight</t>
  </si>
  <si>
    <t>Clean air (a mild smog is in the air outside)</t>
  </si>
  <si>
    <t>Coffee</t>
  </si>
  <si>
    <t>Prescription drugs</t>
  </si>
  <si>
    <t>Electricity in your home</t>
  </si>
  <si>
    <t>Air conditioning (cool air)</t>
  </si>
  <si>
    <t>Sense of touch</t>
  </si>
  <si>
    <t>iPhone or other smart phone</t>
  </si>
  <si>
    <t>Lightbulbs &amp; lighting fixtures</t>
  </si>
  <si>
    <t>Microwave</t>
  </si>
  <si>
    <t>Refrigerator</t>
  </si>
  <si>
    <t>Automobile</t>
  </si>
  <si>
    <t>Pets</t>
  </si>
  <si>
    <t>Books</t>
  </si>
  <si>
    <t>Family photos &amp; scrapbooks</t>
  </si>
  <si>
    <t>Half of square footage in home</t>
  </si>
  <si>
    <t>Internet access at high speed</t>
  </si>
  <si>
    <t>Social networking (facebook, instagram, etc.)</t>
  </si>
  <si>
    <t>Washing machine for laundry</t>
  </si>
  <si>
    <t>Status (significantly less respect for you in your community)</t>
  </si>
  <si>
    <t>One hour of leisure or free time per day</t>
  </si>
  <si>
    <t>Toothbrush</t>
  </si>
  <si>
    <t>Health insurance</t>
  </si>
  <si>
    <t>Freedom to travel outside of your current city</t>
  </si>
  <si>
    <t>Family videos</t>
  </si>
  <si>
    <t>Furnace (warm air)</t>
  </si>
  <si>
    <t>Ability to sleep comfortably</t>
  </si>
  <si>
    <t>Television or any video technology</t>
  </si>
  <si>
    <t>Alcohol</t>
  </si>
  <si>
    <t>Birth control (pills, condoms, etc.)</t>
  </si>
  <si>
    <t>Highest academic degree or diploma</t>
  </si>
  <si>
    <t>Pizza</t>
  </si>
  <si>
    <t>Vitamin supplements</t>
  </si>
  <si>
    <t>Immunizations/vaccines</t>
  </si>
  <si>
    <t>Cellular telephone services</t>
  </si>
  <si>
    <t>Electricity in the entire country</t>
  </si>
  <si>
    <t>National defense (for the whole country)</t>
  </si>
  <si>
    <t>Clean local rivers and lakes (unswimmable mild pollution)</t>
  </si>
  <si>
    <t>Right to make your own decisions / legal autonomy</t>
  </si>
  <si>
    <t>Right to borrow money, including new loans or credit</t>
  </si>
  <si>
    <t>Dentist</t>
  </si>
  <si>
    <t>Clocks &amp; watches</t>
  </si>
  <si>
    <t>GPS &amp; mapping apps</t>
  </si>
  <si>
    <t>Banks (secure place to save wealth)</t>
  </si>
  <si>
    <t>Restaurant meals (dine-in and take-out)</t>
  </si>
  <si>
    <t>Overhead street lights at night</t>
  </si>
  <si>
    <t>Access to doctor (wait 1 month for appointment)</t>
  </si>
  <si>
    <t>Peace (there will be weekly riots in nearby city)</t>
  </si>
  <si>
    <t>Attend church or other religious services</t>
  </si>
  <si>
    <t>Email</t>
  </si>
  <si>
    <t>Music, recorded and streaming</t>
  </si>
  <si>
    <t>Any telephone (voice) communication</t>
  </si>
  <si>
    <t>Vacuum cleaner</t>
  </si>
  <si>
    <t>Wedding rings</t>
  </si>
  <si>
    <t>Clothes dryer</t>
  </si>
  <si>
    <t>Antibiotics</t>
  </si>
  <si>
    <t>News (magazines, newspapers, TV news, and online news)</t>
  </si>
  <si>
    <t>Sugar and sweets (ice cream, cookies, candy)</t>
  </si>
  <si>
    <t>Toys, dolls, stuffed animals</t>
  </si>
  <si>
    <t>Your favorite brands of clothing / purses / shoes</t>
  </si>
  <si>
    <t>Garbage and trash collection</t>
  </si>
  <si>
    <t>Highways</t>
  </si>
  <si>
    <t>Privacy</t>
  </si>
  <si>
    <t>Sense of hearing</t>
  </si>
  <si>
    <t>Sense of taste</t>
  </si>
  <si>
    <t>Vote, your personal right (next major election)</t>
  </si>
  <si>
    <t>Jewelry</t>
  </si>
  <si>
    <t>Tools (hammer, drill, axe, screwdriver)</t>
  </si>
  <si>
    <t>Shoes</t>
  </si>
  <si>
    <t>Art &amp; craft supplies</t>
  </si>
  <si>
    <t>Fresh fruit</t>
  </si>
  <si>
    <t>Meat (beef, poultry, pork)</t>
  </si>
  <si>
    <t>Soap, perfume, and deodorant</t>
  </si>
  <si>
    <t>Use Amazon.com</t>
  </si>
  <si>
    <t>Emergency room &amp; hospital services</t>
  </si>
  <si>
    <t>Streaming video (Netflix, Amazon, Disney+)</t>
  </si>
  <si>
    <t>Attend movies, concerts, and live shows</t>
  </si>
  <si>
    <t>Museums and libraries</t>
  </si>
  <si>
    <t>Education for your children</t>
  </si>
  <si>
    <t>Sense of smell</t>
  </si>
  <si>
    <t>Body attractiveness (you are significantly less attractive)</t>
  </si>
  <si>
    <t>No contact with your best friend</t>
  </si>
  <si>
    <t>Right to own a gun</t>
  </si>
  <si>
    <t>Speech (ability to speak)</t>
  </si>
  <si>
    <t>Ability to walk (use of legs)</t>
  </si>
  <si>
    <t>Free Speech</t>
  </si>
  <si>
    <t>Running Water</t>
  </si>
  <si>
    <t>Computer</t>
  </si>
  <si>
    <t>Glasses</t>
  </si>
  <si>
    <t>Police</t>
  </si>
  <si>
    <t>Nature</t>
  </si>
  <si>
    <t>Internet</t>
  </si>
  <si>
    <t>Allergy Medicine</t>
  </si>
  <si>
    <t>Clean air</t>
  </si>
  <si>
    <t>Washing machine</t>
  </si>
  <si>
    <t>Birth control</t>
  </si>
  <si>
    <t>Cosmetics</t>
  </si>
  <si>
    <t>National defense</t>
  </si>
  <si>
    <t>Reading</t>
  </si>
  <si>
    <t>Restaurants</t>
  </si>
  <si>
    <t>Street lights</t>
  </si>
  <si>
    <t>Peace</t>
  </si>
  <si>
    <t>Church</t>
  </si>
  <si>
    <t>Sugar and sweets</t>
  </si>
  <si>
    <t>Cable TV</t>
  </si>
  <si>
    <t>Amazon.com</t>
  </si>
  <si>
    <t>Streaming video</t>
  </si>
  <si>
    <t>Gun rights</t>
  </si>
  <si>
    <t>Item</t>
  </si>
  <si>
    <t>BEA Detail</t>
  </si>
  <si>
    <t>Water supply and sanitation (25)</t>
  </si>
  <si>
    <t>Personal computers/tablets and peripheral equipment</t>
  </si>
  <si>
    <t>Corrective eyeglasses and contact lenses</t>
  </si>
  <si>
    <t>Internet access (72)</t>
  </si>
  <si>
    <t>Clocks, lamps, lighting fixtures, and other household decorative items</t>
  </si>
  <si>
    <t>Small electric household appliances</t>
  </si>
  <si>
    <t>Coffee, tea, and other beverage materials</t>
  </si>
  <si>
    <t>Pets and related products</t>
  </si>
  <si>
    <t>Hair, dental, shaving, and miscellaneous personal care products except electrical products</t>
  </si>
  <si>
    <t>Natural gas (28)</t>
  </si>
  <si>
    <t>Housing</t>
  </si>
  <si>
    <t>Foreign travel by U.S. residents (129)</t>
  </si>
  <si>
    <t>Electricity (27)</t>
  </si>
  <si>
    <t>Televisions</t>
  </si>
  <si>
    <t>Alcoholic beverages purchased for off-premises consumption (5)</t>
  </si>
  <si>
    <t>Cosmetic / perfumes / bath / nail preparations and implements</t>
  </si>
  <si>
    <t>Dental services (45)</t>
  </si>
  <si>
    <t>Commercial banks</t>
  </si>
  <si>
    <t>Computer software and accessories</t>
  </si>
  <si>
    <t>Audio discs, tapes, vinyl, and permanent digital downloads</t>
  </si>
  <si>
    <t>Telephone and related communication equipment</t>
  </si>
  <si>
    <t>Magazines, newspapers, and stationery (part of 90)</t>
  </si>
  <si>
    <t>Games, toys, and hobbies</t>
  </si>
  <si>
    <t>Garments</t>
  </si>
  <si>
    <t>Cable, satellite, and other live television services</t>
  </si>
  <si>
    <t>Tools and equipment for house and garden (35)</t>
  </si>
  <si>
    <t>Shoes and other footwear</t>
  </si>
  <si>
    <t>Fruit (fresh)</t>
  </si>
  <si>
    <t>Meats and poultry</t>
  </si>
  <si>
    <t>Hospitals (51)</t>
  </si>
  <si>
    <t>Major household appliances</t>
  </si>
  <si>
    <t>Motor vehicles and parts</t>
  </si>
  <si>
    <t>Nonprescription drugs</t>
  </si>
  <si>
    <t>Watches</t>
  </si>
  <si>
    <t>Meals and nonalcoholic beverages</t>
  </si>
  <si>
    <t>Physician services (44)</t>
  </si>
  <si>
    <t>Video and audio streaming and rental</t>
  </si>
  <si>
    <t>Spectator sports</t>
  </si>
  <si>
    <t>Large, color television (small, black &amp; white allowed)</t>
  </si>
  <si>
    <t>Cable channels (FOX, CNN, ESPN, HBO, etc.)</t>
  </si>
  <si>
    <t>Current residence (forced to move out for 1 year)</t>
  </si>
  <si>
    <t>Taking new photographs &amp; videos</t>
  </si>
  <si>
    <t>Favorite sports team is banned from playing</t>
  </si>
  <si>
    <t>Electricity</t>
  </si>
  <si>
    <t>Air conditioning</t>
  </si>
  <si>
    <t>Smart phone</t>
  </si>
  <si>
    <t xml:space="preserve">Lightbulbs &amp; lighting </t>
  </si>
  <si>
    <t xml:space="preserve">Family photos </t>
  </si>
  <si>
    <t xml:space="preserve">Status </t>
  </si>
  <si>
    <t xml:space="preserve">One hour of leisure </t>
  </si>
  <si>
    <t xml:space="preserve">Furnace </t>
  </si>
  <si>
    <t>Large, color television</t>
  </si>
  <si>
    <t>Legal autonomy</t>
  </si>
  <si>
    <t xml:space="preserve">Sugar and sweets </t>
  </si>
  <si>
    <t>Current residence</t>
  </si>
  <si>
    <t>Trash collection</t>
  </si>
  <si>
    <t>Voting</t>
  </si>
  <si>
    <t xml:space="preserve">Body attractiveness </t>
  </si>
  <si>
    <t>Favorite sports team</t>
  </si>
  <si>
    <t>Ability to walk</t>
  </si>
  <si>
    <t>Ability to speak</t>
  </si>
  <si>
    <t xml:space="preserve">Clean rivers and lakes </t>
  </si>
  <si>
    <t xml:space="preserve">Access to doctor </t>
  </si>
  <si>
    <t xml:space="preserve">Social networking </t>
  </si>
  <si>
    <t>Brands</t>
  </si>
  <si>
    <t>New photos &amp; videos</t>
  </si>
  <si>
    <t>Hospital</t>
  </si>
  <si>
    <t>Category</t>
  </si>
  <si>
    <t>Public Goods</t>
  </si>
  <si>
    <t>Recreational books + educational books</t>
  </si>
  <si>
    <t>Video discs, tapes, and permanent digital downloads</t>
  </si>
  <si>
    <t>Multiple (45, 128, 216, 217)</t>
  </si>
  <si>
    <t>Net health insurance (112)</t>
  </si>
  <si>
    <t>Higher education (97)</t>
  </si>
  <si>
    <t>Bakery products</t>
  </si>
  <si>
    <t>Other medical products</t>
  </si>
  <si>
    <t>Admissions to specified spectator amusements</t>
  </si>
  <si>
    <t>Highest academic degree</t>
  </si>
  <si>
    <t>Attend moviesand live shows</t>
  </si>
  <si>
    <t>Television</t>
  </si>
  <si>
    <t>Survey Description</t>
  </si>
  <si>
    <t>GDP 2019Q4 Expenditures ($B)</t>
  </si>
  <si>
    <t>Average WTA ($)</t>
  </si>
  <si>
    <t>Median WTA ($)</t>
  </si>
  <si>
    <t>Senses &amp; Abilities</t>
  </si>
  <si>
    <t>Status / Other</t>
  </si>
  <si>
    <t>Rights</t>
  </si>
  <si>
    <t>GDP Durables</t>
  </si>
  <si>
    <t>GDP Nondurables</t>
  </si>
  <si>
    <t>GDP Services</t>
  </si>
  <si>
    <t>National Goods</t>
  </si>
  <si>
    <t>Dentist*</t>
  </si>
  <si>
    <t>Ability to read</t>
  </si>
  <si>
    <t>Contact with best friend</t>
  </si>
  <si>
    <t>Credit (right to borrow)</t>
  </si>
  <si>
    <t xml:space="preserve">Telephone </t>
  </si>
  <si>
    <t>NA</t>
  </si>
  <si>
    <t>Year of invention or adoption</t>
  </si>
  <si>
    <t>Expenses per capita ($)</t>
  </si>
  <si>
    <t>Ratio of Expenses / WTA</t>
  </si>
  <si>
    <t>Glasses and contact lenses</t>
  </si>
  <si>
    <t>Tools</t>
  </si>
  <si>
    <t>Meat</t>
  </si>
  <si>
    <t>News</t>
  </si>
  <si>
    <t>Banks</t>
  </si>
  <si>
    <t>Foreign travel</t>
  </si>
  <si>
    <t>This dataset is from the Hoover Institution report</t>
  </si>
  <si>
    <t>BEYOND GDP, Tim Kane, November 2021</t>
  </si>
  <si>
    <t>WTA stands for the "Willing to Accept" valuation expressed in a survey.</t>
  </si>
  <si>
    <t>The 51 participants in the survey were selected based on their accuracy in selecting median WTA values in a previous study.</t>
  </si>
  <si>
    <t>Average WTA presented here is actually an alpha-trimmed average (the smallest and largest responses are exceluded).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</si>
</sst>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mbria"/>
      <family val="1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0" applyFont="1" applyFill="1" applyBorder="1" applyAlignment="1"/>
    <xf numFmtId="165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/>
    <xf numFmtId="165" fontId="4" fillId="0" borderId="0" xfId="1" applyNumberFormat="1" applyFont="1" applyFill="1" applyBorder="1"/>
    <xf numFmtId="0" fontId="4" fillId="0" borderId="0" xfId="0" applyFont="1" applyFill="1" applyBorder="1" applyAlignment="1"/>
    <xf numFmtId="165" fontId="4" fillId="0" borderId="0" xfId="1" applyNumberFormat="1" applyFont="1" applyFill="1" applyBorder="1" applyAlignment="1">
      <alignment horizontal="center" vertical="center"/>
    </xf>
    <xf numFmtId="166" fontId="4" fillId="0" borderId="0" xfId="2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workbookViewId="0">
      <pane ySplit="1" topLeftCell="A2" activePane="bottomLeft" state="frozen"/>
      <selection pane="bottomLeft" activeCell="B18" sqref="B18"/>
    </sheetView>
  </sheetViews>
  <sheetFormatPr defaultColWidth="8.77734375" defaultRowHeight="13.8" x14ac:dyDescent="0.25"/>
  <cols>
    <col min="1" max="1" width="8.77734375" style="5" customWidth="1"/>
    <col min="2" max="2" width="30" style="5" customWidth="1"/>
    <col min="3" max="3" width="12.44140625" style="5" customWidth="1"/>
    <col min="4" max="4" width="12.44140625" style="13" customWidth="1"/>
    <col min="5" max="6" width="12.44140625" style="4" customWidth="1"/>
    <col min="7" max="7" width="16.6640625" style="4" customWidth="1"/>
    <col min="8" max="8" width="14.33203125" style="5" customWidth="1"/>
    <col min="9" max="9" width="15.77734375" style="15" customWidth="1"/>
    <col min="10" max="10" width="55" style="1" customWidth="1"/>
    <col min="11" max="11" width="50.88671875" style="5" customWidth="1"/>
    <col min="12" max="16384" width="8.77734375" style="5"/>
  </cols>
  <sheetData>
    <row r="1" spans="1:12" ht="41.4" x14ac:dyDescent="0.25">
      <c r="A1" s="3"/>
      <c r="B1" s="16" t="s">
        <v>109</v>
      </c>
      <c r="C1" s="6" t="s">
        <v>194</v>
      </c>
      <c r="D1" s="8" t="s">
        <v>209</v>
      </c>
      <c r="E1" s="8" t="s">
        <v>210</v>
      </c>
      <c r="F1" s="8" t="s">
        <v>208</v>
      </c>
      <c r="G1" s="6" t="s">
        <v>178</v>
      </c>
      <c r="H1" s="6" t="s">
        <v>193</v>
      </c>
      <c r="I1" s="7" t="s">
        <v>192</v>
      </c>
      <c r="J1" s="9" t="s">
        <v>191</v>
      </c>
      <c r="K1" s="8" t="s">
        <v>110</v>
      </c>
    </row>
    <row r="2" spans="1:12" s="3" customFormat="1" x14ac:dyDescent="0.25">
      <c r="A2" s="4">
        <v>1</v>
      </c>
      <c r="B2" s="17" t="s">
        <v>88</v>
      </c>
      <c r="C2" s="2">
        <v>25000</v>
      </c>
      <c r="D2" s="2">
        <f t="shared" ref="D2:D33" si="0">I2/332</f>
        <v>172.53614457831324</v>
      </c>
      <c r="E2" s="10">
        <f t="shared" ref="E2:E33" si="1">D2/C2</f>
        <v>6.9014457831325293E-3</v>
      </c>
      <c r="F2" s="3">
        <v>1977</v>
      </c>
      <c r="G2" s="3" t="s">
        <v>198</v>
      </c>
      <c r="H2" s="11">
        <v>60341.463414634149</v>
      </c>
      <c r="I2" s="12">
        <v>57282</v>
      </c>
      <c r="J2" s="1" t="s">
        <v>88</v>
      </c>
      <c r="K2" s="13" t="s">
        <v>112</v>
      </c>
      <c r="L2" s="8"/>
    </row>
    <row r="3" spans="1:12" x14ac:dyDescent="0.25">
      <c r="A3" s="4">
        <v>2</v>
      </c>
      <c r="B3" s="17" t="s">
        <v>211</v>
      </c>
      <c r="C3" s="2">
        <v>12000</v>
      </c>
      <c r="D3" s="2">
        <f t="shared" si="0"/>
        <v>116.97590361445783</v>
      </c>
      <c r="E3" s="10">
        <f t="shared" si="1"/>
        <v>9.7479919678714871E-3</v>
      </c>
      <c r="F3" s="3">
        <v>1285</v>
      </c>
      <c r="G3" s="3" t="s">
        <v>198</v>
      </c>
      <c r="H3" s="11">
        <v>40573.170731707316</v>
      </c>
      <c r="I3" s="12">
        <v>38836</v>
      </c>
      <c r="J3" s="1" t="s">
        <v>89</v>
      </c>
      <c r="K3" s="13" t="s">
        <v>113</v>
      </c>
    </row>
    <row r="4" spans="1:12" x14ac:dyDescent="0.25">
      <c r="A4" s="4">
        <v>3</v>
      </c>
      <c r="B4" s="17" t="s">
        <v>12</v>
      </c>
      <c r="C4" s="2">
        <v>20000</v>
      </c>
      <c r="D4" s="2">
        <f t="shared" si="0"/>
        <v>1590.948795180723</v>
      </c>
      <c r="E4" s="10">
        <f t="shared" si="1"/>
        <v>7.9547439759036151E-2</v>
      </c>
      <c r="F4" s="3">
        <v>1885</v>
      </c>
      <c r="G4" s="3" t="s">
        <v>198</v>
      </c>
      <c r="H4" s="11">
        <v>31536.585365853658</v>
      </c>
      <c r="I4" s="12">
        <v>528195</v>
      </c>
      <c r="J4" s="1" t="s">
        <v>12</v>
      </c>
      <c r="K4" s="13" t="s">
        <v>142</v>
      </c>
    </row>
    <row r="5" spans="1:12" x14ac:dyDescent="0.25">
      <c r="A5" s="4">
        <v>4</v>
      </c>
      <c r="B5" s="17" t="s">
        <v>190</v>
      </c>
      <c r="C5" s="2">
        <v>12000</v>
      </c>
      <c r="D5" s="2">
        <f t="shared" si="0"/>
        <v>104.82530120481928</v>
      </c>
      <c r="E5" s="10">
        <f t="shared" si="1"/>
        <v>8.7354417670682735E-3</v>
      </c>
      <c r="F5" s="3">
        <v>1927</v>
      </c>
      <c r="G5" s="3" t="s">
        <v>198</v>
      </c>
      <c r="H5" s="11">
        <v>23719.512195121952</v>
      </c>
      <c r="I5" s="12">
        <v>34802</v>
      </c>
      <c r="J5" s="1" t="s">
        <v>28</v>
      </c>
      <c r="K5" s="13" t="s">
        <v>124</v>
      </c>
    </row>
    <row r="6" spans="1:12" x14ac:dyDescent="0.25">
      <c r="A6" s="4">
        <v>5</v>
      </c>
      <c r="B6" s="17" t="s">
        <v>11</v>
      </c>
      <c r="C6" s="2">
        <v>10000</v>
      </c>
      <c r="D6" s="2">
        <f t="shared" si="0"/>
        <v>148.37048192771084</v>
      </c>
      <c r="E6" s="10">
        <f t="shared" si="1"/>
        <v>1.4837048192771084E-2</v>
      </c>
      <c r="F6" s="3">
        <v>1913</v>
      </c>
      <c r="G6" s="3" t="s">
        <v>198</v>
      </c>
      <c r="H6" s="11">
        <v>22856.09756097561</v>
      </c>
      <c r="I6" s="12">
        <v>49259</v>
      </c>
      <c r="J6" s="1" t="s">
        <v>11</v>
      </c>
      <c r="K6" s="13" t="s">
        <v>141</v>
      </c>
    </row>
    <row r="7" spans="1:12" x14ac:dyDescent="0.25">
      <c r="A7" s="4">
        <v>6</v>
      </c>
      <c r="B7" s="17" t="s">
        <v>206</v>
      </c>
      <c r="C7" s="2">
        <v>8000</v>
      </c>
      <c r="D7" s="2">
        <f t="shared" si="0"/>
        <v>92.03012048192771</v>
      </c>
      <c r="E7" s="10">
        <f t="shared" si="1"/>
        <v>1.1503765060240964E-2</v>
      </c>
      <c r="F7" s="3">
        <v>1876</v>
      </c>
      <c r="G7" s="3" t="s">
        <v>198</v>
      </c>
      <c r="H7" s="11">
        <v>21085.365853658535</v>
      </c>
      <c r="I7" s="12">
        <v>30554</v>
      </c>
      <c r="J7" s="1" t="s">
        <v>52</v>
      </c>
      <c r="K7" s="13" t="s">
        <v>131</v>
      </c>
    </row>
    <row r="8" spans="1:12" x14ac:dyDescent="0.25">
      <c r="A8" s="4">
        <v>7</v>
      </c>
      <c r="B8" s="17" t="s">
        <v>157</v>
      </c>
      <c r="C8" s="2">
        <v>10000</v>
      </c>
      <c r="D8" s="2">
        <f t="shared" si="0"/>
        <v>135.94277108433735</v>
      </c>
      <c r="E8" s="10">
        <f t="shared" si="1"/>
        <v>1.3594277108433736E-2</v>
      </c>
      <c r="F8" s="3">
        <v>1879</v>
      </c>
      <c r="G8" s="3" t="s">
        <v>198</v>
      </c>
      <c r="H8" s="11">
        <v>20317.073170731706</v>
      </c>
      <c r="I8" s="12">
        <v>45133</v>
      </c>
      <c r="J8" s="1" t="s">
        <v>9</v>
      </c>
      <c r="K8" s="13" t="s">
        <v>115</v>
      </c>
    </row>
    <row r="9" spans="1:12" x14ac:dyDescent="0.25">
      <c r="A9" s="4">
        <v>8</v>
      </c>
      <c r="B9" s="17" t="s">
        <v>156</v>
      </c>
      <c r="C9" s="2">
        <v>10000</v>
      </c>
      <c r="D9" s="2">
        <f t="shared" si="0"/>
        <v>172.53614457831324</v>
      </c>
      <c r="E9" s="10">
        <f t="shared" si="1"/>
        <v>1.7253614457831325E-2</v>
      </c>
      <c r="F9" s="3">
        <v>1997</v>
      </c>
      <c r="G9" s="3" t="s">
        <v>198</v>
      </c>
      <c r="H9" s="11">
        <v>17673.170731707316</v>
      </c>
      <c r="I9" s="12">
        <v>57282</v>
      </c>
      <c r="J9" s="1" t="s">
        <v>8</v>
      </c>
      <c r="K9" s="13" t="s">
        <v>112</v>
      </c>
    </row>
    <row r="10" spans="1:12" x14ac:dyDescent="0.25">
      <c r="A10" s="4">
        <v>9</v>
      </c>
      <c r="B10" s="17" t="s">
        <v>50</v>
      </c>
      <c r="C10" s="2">
        <v>10000</v>
      </c>
      <c r="D10" s="2">
        <f t="shared" si="0"/>
        <v>307.73493975903614</v>
      </c>
      <c r="E10" s="10">
        <f t="shared" si="1"/>
        <v>3.0773493975903614E-2</v>
      </c>
      <c r="F10" s="3">
        <v>1971</v>
      </c>
      <c r="G10" s="3" t="s">
        <v>198</v>
      </c>
      <c r="H10" s="11">
        <v>13680.487804878048</v>
      </c>
      <c r="I10" s="12">
        <v>102168</v>
      </c>
      <c r="J10" s="1" t="s">
        <v>50</v>
      </c>
      <c r="K10" s="13" t="s">
        <v>129</v>
      </c>
    </row>
    <row r="11" spans="1:12" x14ac:dyDescent="0.25">
      <c r="A11" s="4">
        <v>10</v>
      </c>
      <c r="B11" s="17" t="s">
        <v>95</v>
      </c>
      <c r="C11" s="2">
        <v>5000</v>
      </c>
      <c r="D11" s="2">
        <f t="shared" si="0"/>
        <v>148.37048192771084</v>
      </c>
      <c r="E11" s="10">
        <f t="shared" si="1"/>
        <v>2.9674096385542168E-2</v>
      </c>
      <c r="F11" s="3">
        <v>1935</v>
      </c>
      <c r="G11" s="3" t="s">
        <v>198</v>
      </c>
      <c r="H11" s="11">
        <v>12313.414634146342</v>
      </c>
      <c r="I11" s="12">
        <v>49259</v>
      </c>
      <c r="J11" s="1" t="s">
        <v>19</v>
      </c>
      <c r="K11" s="13" t="s">
        <v>141</v>
      </c>
    </row>
    <row r="12" spans="1:12" x14ac:dyDescent="0.25">
      <c r="A12" s="4">
        <v>11</v>
      </c>
      <c r="B12" s="17" t="s">
        <v>155</v>
      </c>
      <c r="C12" s="2">
        <v>10000</v>
      </c>
      <c r="D12" s="2">
        <f t="shared" si="0"/>
        <v>148.37048192771084</v>
      </c>
      <c r="E12" s="10">
        <f t="shared" si="1"/>
        <v>1.4837048192771084E-2</v>
      </c>
      <c r="F12" s="3">
        <v>1902</v>
      </c>
      <c r="G12" s="3" t="s">
        <v>198</v>
      </c>
      <c r="H12" s="11">
        <v>11446.341463414634</v>
      </c>
      <c r="I12" s="12">
        <v>49259</v>
      </c>
      <c r="J12" s="1" t="s">
        <v>6</v>
      </c>
      <c r="K12" s="13" t="s">
        <v>141</v>
      </c>
    </row>
    <row r="13" spans="1:12" x14ac:dyDescent="0.25">
      <c r="A13" s="4">
        <v>12</v>
      </c>
      <c r="B13" s="17" t="s">
        <v>51</v>
      </c>
      <c r="C13" s="2">
        <v>5000</v>
      </c>
      <c r="D13" s="2">
        <f t="shared" si="0"/>
        <v>6.2168674698795181</v>
      </c>
      <c r="E13" s="10">
        <f t="shared" si="1"/>
        <v>1.2433734939759037E-3</v>
      </c>
      <c r="F13" s="3">
        <v>1877</v>
      </c>
      <c r="G13" s="3" t="s">
        <v>198</v>
      </c>
      <c r="H13" s="11">
        <v>10585.365853658537</v>
      </c>
      <c r="I13" s="12">
        <v>2064</v>
      </c>
      <c r="J13" s="1" t="s">
        <v>51</v>
      </c>
      <c r="K13" s="13" t="s">
        <v>130</v>
      </c>
    </row>
    <row r="14" spans="1:12" x14ac:dyDescent="0.25">
      <c r="A14" s="4">
        <v>13</v>
      </c>
      <c r="B14" s="17" t="s">
        <v>162</v>
      </c>
      <c r="C14" s="2">
        <v>5000</v>
      </c>
      <c r="D14" s="2">
        <f t="shared" si="0"/>
        <v>104.82530120481928</v>
      </c>
      <c r="E14" s="10">
        <f t="shared" si="1"/>
        <v>2.0965060240963857E-2</v>
      </c>
      <c r="F14" s="3">
        <v>1950</v>
      </c>
      <c r="G14" s="3" t="s">
        <v>198</v>
      </c>
      <c r="H14" s="11">
        <v>9678.0487804878048</v>
      </c>
      <c r="I14" s="12">
        <v>34802</v>
      </c>
      <c r="J14" s="1" t="s">
        <v>149</v>
      </c>
      <c r="K14" s="13" t="s">
        <v>124</v>
      </c>
    </row>
    <row r="15" spans="1:12" x14ac:dyDescent="0.25">
      <c r="A15" s="4">
        <v>14</v>
      </c>
      <c r="B15" s="17" t="s">
        <v>42</v>
      </c>
      <c r="C15" s="2">
        <v>5000</v>
      </c>
      <c r="D15" s="2">
        <f t="shared" si="0"/>
        <v>41.954819277108435</v>
      </c>
      <c r="E15" s="10">
        <f t="shared" si="1"/>
        <v>8.3909638554216862E-3</v>
      </c>
      <c r="F15" s="3"/>
      <c r="G15" s="3" t="s">
        <v>198</v>
      </c>
      <c r="H15" s="11">
        <v>8234.1463414634145</v>
      </c>
      <c r="I15" s="12">
        <v>13929</v>
      </c>
      <c r="J15" s="1" t="s">
        <v>42</v>
      </c>
      <c r="K15" s="13" t="s">
        <v>144</v>
      </c>
    </row>
    <row r="16" spans="1:12" x14ac:dyDescent="0.25">
      <c r="A16" s="4">
        <v>15</v>
      </c>
      <c r="B16" s="17" t="s">
        <v>55</v>
      </c>
      <c r="C16" s="2">
        <v>4000</v>
      </c>
      <c r="D16" s="2">
        <f t="shared" si="0"/>
        <v>148.37048192771084</v>
      </c>
      <c r="E16" s="10">
        <f t="shared" si="1"/>
        <v>3.7092620481927713E-2</v>
      </c>
      <c r="F16" s="3">
        <v>1892</v>
      </c>
      <c r="G16" s="3" t="s">
        <v>198</v>
      </c>
      <c r="H16" s="11">
        <v>6704.8780487804879</v>
      </c>
      <c r="I16" s="12">
        <v>49259</v>
      </c>
      <c r="J16" s="1" t="s">
        <v>55</v>
      </c>
      <c r="K16" s="13" t="s">
        <v>141</v>
      </c>
    </row>
    <row r="17" spans="1:11" x14ac:dyDescent="0.25">
      <c r="A17" s="4">
        <v>16</v>
      </c>
      <c r="B17" s="17" t="s">
        <v>212</v>
      </c>
      <c r="C17" s="2">
        <v>2500</v>
      </c>
      <c r="D17" s="2">
        <f t="shared" si="0"/>
        <v>97.840361445783131</v>
      </c>
      <c r="E17" s="10">
        <f t="shared" si="1"/>
        <v>3.9136144578313249E-2</v>
      </c>
      <c r="F17" s="3"/>
      <c r="G17" s="3" t="s">
        <v>198</v>
      </c>
      <c r="H17" s="11">
        <v>5454.8780487804879</v>
      </c>
      <c r="I17" s="12">
        <v>32483</v>
      </c>
      <c r="J17" s="1" t="s">
        <v>68</v>
      </c>
      <c r="K17" s="13" t="s">
        <v>136</v>
      </c>
    </row>
    <row r="18" spans="1:11" x14ac:dyDescent="0.25">
      <c r="A18" s="4">
        <v>17</v>
      </c>
      <c r="B18" s="17" t="s">
        <v>176</v>
      </c>
      <c r="C18" s="2">
        <v>2500</v>
      </c>
      <c r="D18" s="2">
        <f t="shared" si="0"/>
        <v>51.548192771084338</v>
      </c>
      <c r="E18" s="10">
        <f t="shared" si="1"/>
        <v>2.0619277108433736E-2</v>
      </c>
      <c r="F18" s="3"/>
      <c r="G18" s="3" t="s">
        <v>198</v>
      </c>
      <c r="H18" s="11">
        <v>5315.8536585365855</v>
      </c>
      <c r="I18" s="12">
        <v>17114</v>
      </c>
      <c r="J18" s="1" t="s">
        <v>152</v>
      </c>
      <c r="K18" s="13" t="s">
        <v>182</v>
      </c>
    </row>
    <row r="19" spans="1:11" x14ac:dyDescent="0.25">
      <c r="A19" s="4">
        <v>18</v>
      </c>
      <c r="B19" s="17" t="s">
        <v>10</v>
      </c>
      <c r="C19" s="2">
        <v>2500</v>
      </c>
      <c r="D19" s="2">
        <f t="shared" si="0"/>
        <v>28.882530120481928</v>
      </c>
      <c r="E19" s="10">
        <f t="shared" si="1"/>
        <v>1.1553012048192771E-2</v>
      </c>
      <c r="F19" s="3">
        <v>1975</v>
      </c>
      <c r="G19" s="3" t="s">
        <v>198</v>
      </c>
      <c r="H19" s="11">
        <v>3875.6097560975609</v>
      </c>
      <c r="I19" s="12">
        <v>9589</v>
      </c>
      <c r="J19" s="1" t="s">
        <v>10</v>
      </c>
      <c r="K19" s="13" t="s">
        <v>116</v>
      </c>
    </row>
    <row r="20" spans="1:11" x14ac:dyDescent="0.25">
      <c r="A20" s="4">
        <v>19</v>
      </c>
      <c r="B20" s="17" t="s">
        <v>14</v>
      </c>
      <c r="C20" s="2">
        <v>1000</v>
      </c>
      <c r="D20" s="2">
        <f t="shared" si="0"/>
        <v>102.40963855421687</v>
      </c>
      <c r="E20" s="10">
        <f t="shared" si="1"/>
        <v>0.10240963855421686</v>
      </c>
      <c r="F20" s="3"/>
      <c r="G20" s="3" t="s">
        <v>198</v>
      </c>
      <c r="H20" s="11">
        <v>3052.439024390244</v>
      </c>
      <c r="I20" s="12">
        <v>34000</v>
      </c>
      <c r="J20" s="1" t="s">
        <v>14</v>
      </c>
      <c r="K20" s="13" t="s">
        <v>180</v>
      </c>
    </row>
    <row r="21" spans="1:11" x14ac:dyDescent="0.25">
      <c r="A21" s="4">
        <v>20</v>
      </c>
      <c r="B21" s="17" t="s">
        <v>53</v>
      </c>
      <c r="C21" s="2">
        <v>1990</v>
      </c>
      <c r="D21" s="2">
        <f t="shared" si="0"/>
        <v>28.882530120481928</v>
      </c>
      <c r="E21" s="10">
        <f t="shared" si="1"/>
        <v>1.4513834231397954E-2</v>
      </c>
      <c r="F21" s="3">
        <v>1901</v>
      </c>
      <c r="G21" s="3" t="s">
        <v>198</v>
      </c>
      <c r="H21" s="11">
        <v>2891.2195121951218</v>
      </c>
      <c r="I21" s="12">
        <v>9589</v>
      </c>
      <c r="J21" s="1" t="s">
        <v>53</v>
      </c>
      <c r="K21" s="13" t="s">
        <v>116</v>
      </c>
    </row>
    <row r="22" spans="1:11" x14ac:dyDescent="0.25">
      <c r="A22" s="4">
        <v>21</v>
      </c>
      <c r="B22" s="17" t="s">
        <v>158</v>
      </c>
      <c r="C22" s="2">
        <v>1000</v>
      </c>
      <c r="D22" s="2">
        <f t="shared" si="0"/>
        <v>51.548192771084338</v>
      </c>
      <c r="E22" s="10">
        <f t="shared" si="1"/>
        <v>5.1548192771084335E-2</v>
      </c>
      <c r="F22" s="3">
        <v>1872</v>
      </c>
      <c r="G22" s="3" t="s">
        <v>198</v>
      </c>
      <c r="H22" s="11">
        <v>2717.0731707317073</v>
      </c>
      <c r="I22" s="12">
        <v>17114</v>
      </c>
      <c r="J22" s="1" t="s">
        <v>15</v>
      </c>
      <c r="K22" s="13" t="s">
        <v>182</v>
      </c>
    </row>
    <row r="23" spans="1:11" x14ac:dyDescent="0.25">
      <c r="A23" s="4">
        <v>22</v>
      </c>
      <c r="B23" s="17" t="s">
        <v>25</v>
      </c>
      <c r="C23" s="2">
        <v>1000</v>
      </c>
      <c r="D23" s="2">
        <f t="shared" si="0"/>
        <v>41.334337349397593</v>
      </c>
      <c r="E23" s="10">
        <f t="shared" si="1"/>
        <v>4.1334337349397593E-2</v>
      </c>
      <c r="F23" s="3">
        <v>1960</v>
      </c>
      <c r="G23" s="3" t="s">
        <v>198</v>
      </c>
      <c r="H23" s="11">
        <v>1917.0731707317073</v>
      </c>
      <c r="I23" s="12">
        <v>13723</v>
      </c>
      <c r="J23" s="1" t="s">
        <v>25</v>
      </c>
      <c r="K23" s="13" t="s">
        <v>181</v>
      </c>
    </row>
    <row r="24" spans="1:11" x14ac:dyDescent="0.25">
      <c r="A24" s="4">
        <v>23</v>
      </c>
      <c r="B24" s="17" t="s">
        <v>67</v>
      </c>
      <c r="C24" s="2">
        <v>1000</v>
      </c>
      <c r="D24" s="2">
        <f t="shared" si="0"/>
        <v>190.16867469879517</v>
      </c>
      <c r="E24" s="10">
        <f t="shared" si="1"/>
        <v>0.19016867469879517</v>
      </c>
      <c r="F24" s="3"/>
      <c r="G24" s="3" t="s">
        <v>198</v>
      </c>
      <c r="H24" s="11">
        <v>1779.8780487804879</v>
      </c>
      <c r="I24" s="12">
        <v>63136</v>
      </c>
      <c r="J24" s="1" t="s">
        <v>67</v>
      </c>
      <c r="K24" s="13" t="s">
        <v>67</v>
      </c>
    </row>
    <row r="25" spans="1:11" x14ac:dyDescent="0.25">
      <c r="A25" s="4">
        <v>24</v>
      </c>
      <c r="B25" s="17" t="s">
        <v>54</v>
      </c>
      <c r="C25" s="2">
        <v>1000</v>
      </c>
      <c r="D25" s="2">
        <f t="shared" si="0"/>
        <v>190.16867469879517</v>
      </c>
      <c r="E25" s="10">
        <f t="shared" si="1"/>
        <v>0.19016867469879517</v>
      </c>
      <c r="F25" s="3"/>
      <c r="G25" s="3" t="s">
        <v>198</v>
      </c>
      <c r="H25" s="11">
        <v>1687.8048780487804</v>
      </c>
      <c r="I25" s="12">
        <v>63136</v>
      </c>
      <c r="J25" s="1" t="s">
        <v>54</v>
      </c>
      <c r="K25" s="13" t="s">
        <v>67</v>
      </c>
    </row>
    <row r="26" spans="1:11" x14ac:dyDescent="0.25">
      <c r="A26" s="4">
        <v>25</v>
      </c>
      <c r="B26" s="17" t="s">
        <v>4</v>
      </c>
      <c r="C26" s="2">
        <v>10000</v>
      </c>
      <c r="D26" s="2">
        <f t="shared" si="0"/>
        <v>1442.0722891566265</v>
      </c>
      <c r="E26" s="10">
        <f t="shared" si="1"/>
        <v>0.14420722891566265</v>
      </c>
      <c r="F26" s="3">
        <v>1804</v>
      </c>
      <c r="G26" s="3" t="s">
        <v>199</v>
      </c>
      <c r="H26" s="11">
        <v>58792.682926829271</v>
      </c>
      <c r="I26" s="12">
        <v>478768</v>
      </c>
      <c r="J26" s="1" t="s">
        <v>4</v>
      </c>
      <c r="K26" s="13" t="s">
        <v>4</v>
      </c>
    </row>
    <row r="27" spans="1:11" x14ac:dyDescent="0.25">
      <c r="A27" s="4">
        <v>26</v>
      </c>
      <c r="B27" s="17" t="s">
        <v>56</v>
      </c>
      <c r="C27" s="2">
        <v>10000</v>
      </c>
      <c r="D27" s="2">
        <f t="shared" si="0"/>
        <v>1442.0722891566265</v>
      </c>
      <c r="E27" s="10">
        <f t="shared" si="1"/>
        <v>0.14420722891566265</v>
      </c>
      <c r="F27" s="3">
        <v>1928</v>
      </c>
      <c r="G27" s="3" t="s">
        <v>199</v>
      </c>
      <c r="H27" s="11">
        <v>53291.463414634149</v>
      </c>
      <c r="I27" s="12">
        <v>478768</v>
      </c>
      <c r="J27" s="1" t="s">
        <v>56</v>
      </c>
      <c r="K27" s="13" t="s">
        <v>4</v>
      </c>
    </row>
    <row r="28" spans="1:11" x14ac:dyDescent="0.25">
      <c r="A28" s="4">
        <v>27</v>
      </c>
      <c r="B28" s="17" t="s">
        <v>69</v>
      </c>
      <c r="C28" s="2">
        <v>30000</v>
      </c>
      <c r="D28" s="2">
        <f t="shared" si="0"/>
        <v>261.9457831325301</v>
      </c>
      <c r="E28" s="10">
        <f t="shared" si="1"/>
        <v>8.7315261044176706E-3</v>
      </c>
      <c r="F28" s="3"/>
      <c r="G28" s="3" t="s">
        <v>199</v>
      </c>
      <c r="H28" s="11">
        <v>44663.414634146342</v>
      </c>
      <c r="I28" s="12">
        <v>86966</v>
      </c>
      <c r="J28" s="1" t="s">
        <v>69</v>
      </c>
      <c r="K28" s="13" t="s">
        <v>137</v>
      </c>
    </row>
    <row r="29" spans="1:11" x14ac:dyDescent="0.25">
      <c r="A29" s="4">
        <v>28</v>
      </c>
      <c r="B29" s="17" t="s">
        <v>34</v>
      </c>
      <c r="C29" s="2">
        <v>5000</v>
      </c>
      <c r="D29" s="2">
        <f t="shared" si="0"/>
        <v>1442.0722891566265</v>
      </c>
      <c r="E29" s="10">
        <f t="shared" si="1"/>
        <v>0.2884144578313253</v>
      </c>
      <c r="F29" s="3">
        <v>1796</v>
      </c>
      <c r="G29" s="3" t="s">
        <v>199</v>
      </c>
      <c r="H29" s="11">
        <v>18090.243902439026</v>
      </c>
      <c r="I29" s="12">
        <v>478768</v>
      </c>
      <c r="J29" s="1" t="s">
        <v>34</v>
      </c>
      <c r="K29" s="13" t="s">
        <v>4</v>
      </c>
    </row>
    <row r="30" spans="1:11" x14ac:dyDescent="0.25">
      <c r="A30" s="4">
        <v>29</v>
      </c>
      <c r="B30" s="17" t="s">
        <v>73</v>
      </c>
      <c r="C30" s="2">
        <v>8000</v>
      </c>
      <c r="D30" s="2">
        <f t="shared" si="0"/>
        <v>169.10240963855421</v>
      </c>
      <c r="E30" s="10">
        <f t="shared" si="1"/>
        <v>2.1137801204819277E-2</v>
      </c>
      <c r="F30" s="3"/>
      <c r="G30" s="3" t="s">
        <v>199</v>
      </c>
      <c r="H30" s="11">
        <v>14697.560975609756</v>
      </c>
      <c r="I30" s="12">
        <v>56142</v>
      </c>
      <c r="J30" s="1" t="s">
        <v>73</v>
      </c>
      <c r="K30" s="13" t="s">
        <v>126</v>
      </c>
    </row>
    <row r="31" spans="1:11" x14ac:dyDescent="0.25">
      <c r="A31" s="4">
        <v>30</v>
      </c>
      <c r="B31" s="17" t="s">
        <v>213</v>
      </c>
      <c r="C31" s="2">
        <v>5500</v>
      </c>
      <c r="D31" s="2">
        <f t="shared" si="0"/>
        <v>531.07530120481931</v>
      </c>
      <c r="E31" s="10">
        <f t="shared" si="1"/>
        <v>9.6559145673603505E-2</v>
      </c>
      <c r="F31" s="3"/>
      <c r="G31" s="3" t="s">
        <v>199</v>
      </c>
      <c r="H31" s="11">
        <v>13570.731707317073</v>
      </c>
      <c r="I31" s="12">
        <v>176317</v>
      </c>
      <c r="J31" s="1" t="s">
        <v>72</v>
      </c>
      <c r="K31" s="13" t="s">
        <v>139</v>
      </c>
    </row>
    <row r="32" spans="1:11" x14ac:dyDescent="0.25">
      <c r="A32" s="4">
        <v>31</v>
      </c>
      <c r="B32" s="17" t="s">
        <v>96</v>
      </c>
      <c r="C32" s="2">
        <v>5000</v>
      </c>
      <c r="D32" s="2">
        <f t="shared" si="0"/>
        <v>229.30722891566265</v>
      </c>
      <c r="E32" s="10">
        <f t="shared" si="1"/>
        <v>4.5861445783132532E-2</v>
      </c>
      <c r="F32" s="3">
        <v>1844</v>
      </c>
      <c r="G32" s="3" t="s">
        <v>199</v>
      </c>
      <c r="H32" s="11">
        <v>11343.90243902439</v>
      </c>
      <c r="I32" s="12">
        <v>76130</v>
      </c>
      <c r="J32" s="1" t="s">
        <v>30</v>
      </c>
      <c r="K32" s="13" t="s">
        <v>143</v>
      </c>
    </row>
    <row r="33" spans="1:11" x14ac:dyDescent="0.25">
      <c r="A33" s="4">
        <v>32</v>
      </c>
      <c r="B33" s="17" t="s">
        <v>13</v>
      </c>
      <c r="C33" s="2">
        <v>5000</v>
      </c>
      <c r="D33" s="2">
        <f t="shared" si="0"/>
        <v>212.34939759036143</v>
      </c>
      <c r="E33" s="10">
        <f t="shared" si="1"/>
        <v>4.2469879518072289E-2</v>
      </c>
      <c r="F33" s="3"/>
      <c r="G33" s="3" t="s">
        <v>199</v>
      </c>
      <c r="H33" s="11">
        <v>9700</v>
      </c>
      <c r="I33" s="12">
        <v>70500</v>
      </c>
      <c r="J33" s="1" t="s">
        <v>13</v>
      </c>
      <c r="K33" s="13" t="s">
        <v>118</v>
      </c>
    </row>
    <row r="34" spans="1:11" x14ac:dyDescent="0.25">
      <c r="A34" s="4">
        <v>33</v>
      </c>
      <c r="B34" s="17" t="s">
        <v>22</v>
      </c>
      <c r="C34" s="2">
        <v>5000</v>
      </c>
      <c r="D34" s="2">
        <f t="shared" ref="D34:D65" si="2">I34/332</f>
        <v>233.0843373493976</v>
      </c>
      <c r="E34" s="10">
        <f t="shared" ref="E34:E65" si="3">D34/C34</f>
        <v>4.6616867469879524E-2</v>
      </c>
      <c r="F34" s="3">
        <v>1498</v>
      </c>
      <c r="G34" s="3" t="s">
        <v>199</v>
      </c>
      <c r="H34" s="11">
        <v>9164.6341463414628</v>
      </c>
      <c r="I34" s="12">
        <v>77384</v>
      </c>
      <c r="J34" s="1" t="s">
        <v>22</v>
      </c>
      <c r="K34" s="13" t="s">
        <v>119</v>
      </c>
    </row>
    <row r="35" spans="1:11" x14ac:dyDescent="0.25">
      <c r="A35" s="4">
        <v>34</v>
      </c>
      <c r="B35" s="17" t="s">
        <v>93</v>
      </c>
      <c r="C35" s="2">
        <v>5000</v>
      </c>
      <c r="D35" s="2">
        <f t="shared" si="2"/>
        <v>229.30722891566265</v>
      </c>
      <c r="E35" s="10">
        <f t="shared" si="3"/>
        <v>4.5861445783132532E-2</v>
      </c>
      <c r="F35" s="3"/>
      <c r="G35" s="3" t="s">
        <v>199</v>
      </c>
      <c r="H35" s="11">
        <v>6052.4390243902435</v>
      </c>
      <c r="I35" s="12">
        <v>76130</v>
      </c>
      <c r="J35" s="1" t="s">
        <v>93</v>
      </c>
      <c r="K35" s="13" t="s">
        <v>143</v>
      </c>
    </row>
    <row r="36" spans="1:11" x14ac:dyDescent="0.25">
      <c r="A36" s="4">
        <v>35</v>
      </c>
      <c r="B36" s="17" t="s">
        <v>29</v>
      </c>
      <c r="C36" s="2">
        <v>3600</v>
      </c>
      <c r="D36" s="2">
        <f t="shared" si="2"/>
        <v>447.52409638554218</v>
      </c>
      <c r="E36" s="10">
        <f t="shared" si="3"/>
        <v>0.12431224899598393</v>
      </c>
      <c r="F36" s="3"/>
      <c r="G36" s="3" t="s">
        <v>199</v>
      </c>
      <c r="H36" s="11">
        <v>6027.9268292682927</v>
      </c>
      <c r="I36" s="12">
        <v>148578</v>
      </c>
      <c r="J36" s="1" t="s">
        <v>29</v>
      </c>
      <c r="K36" s="13" t="s">
        <v>125</v>
      </c>
    </row>
    <row r="37" spans="1:11" x14ac:dyDescent="0.25">
      <c r="A37" s="4">
        <v>36</v>
      </c>
      <c r="B37" s="17" t="s">
        <v>164</v>
      </c>
      <c r="C37" s="2">
        <v>5000</v>
      </c>
      <c r="D37" s="2">
        <f t="shared" si="2"/>
        <v>147.3012048192771</v>
      </c>
      <c r="E37" s="10">
        <f t="shared" si="3"/>
        <v>2.9460240963855421E-2</v>
      </c>
      <c r="F37" s="3">
        <v>1069</v>
      </c>
      <c r="G37" s="3" t="s">
        <v>199</v>
      </c>
      <c r="H37" s="11">
        <v>5819.2195121951218</v>
      </c>
      <c r="I37" s="12">
        <v>48904</v>
      </c>
      <c r="J37" s="1" t="s">
        <v>58</v>
      </c>
      <c r="K37" s="13" t="s">
        <v>104</v>
      </c>
    </row>
    <row r="38" spans="1:11" x14ac:dyDescent="0.25">
      <c r="A38" s="4">
        <v>37</v>
      </c>
      <c r="B38" s="17" t="s">
        <v>97</v>
      </c>
      <c r="C38" s="2">
        <v>2500</v>
      </c>
      <c r="D38" s="2">
        <f t="shared" si="2"/>
        <v>169.10240963855421</v>
      </c>
      <c r="E38" s="10">
        <f t="shared" si="3"/>
        <v>6.7640963855421676E-2</v>
      </c>
      <c r="F38" s="3"/>
      <c r="G38" s="3" t="s">
        <v>199</v>
      </c>
      <c r="H38" s="11">
        <v>5193.9024390243903</v>
      </c>
      <c r="I38" s="12">
        <v>56142</v>
      </c>
      <c r="J38" s="1" t="s">
        <v>97</v>
      </c>
      <c r="K38" s="13" t="s">
        <v>126</v>
      </c>
    </row>
    <row r="39" spans="1:11" x14ac:dyDescent="0.25">
      <c r="A39" s="4">
        <v>38</v>
      </c>
      <c r="B39" s="17" t="s">
        <v>214</v>
      </c>
      <c r="C39" s="2">
        <v>4000</v>
      </c>
      <c r="D39" s="2">
        <f t="shared" si="2"/>
        <v>247.48493975903614</v>
      </c>
      <c r="E39" s="10">
        <f t="shared" si="3"/>
        <v>6.1871234939759032E-2</v>
      </c>
      <c r="F39" s="3"/>
      <c r="G39" s="3" t="s">
        <v>199</v>
      </c>
      <c r="H39" s="11">
        <v>5160.9756097560976</v>
      </c>
      <c r="I39" s="12">
        <v>82165</v>
      </c>
      <c r="J39" s="1" t="s">
        <v>57</v>
      </c>
      <c r="K39" s="13" t="s">
        <v>132</v>
      </c>
    </row>
    <row r="40" spans="1:11" x14ac:dyDescent="0.25">
      <c r="A40" s="4">
        <v>39</v>
      </c>
      <c r="B40" s="17" t="s">
        <v>71</v>
      </c>
      <c r="C40" s="2">
        <v>3000</v>
      </c>
      <c r="D40" s="2">
        <f t="shared" si="2"/>
        <v>124.68674698795181</v>
      </c>
      <c r="E40" s="10">
        <f t="shared" si="3"/>
        <v>4.1562248995983937E-2</v>
      </c>
      <c r="F40" s="3"/>
      <c r="G40" s="3" t="s">
        <v>199</v>
      </c>
      <c r="H40" s="11">
        <v>4973.1707317073169</v>
      </c>
      <c r="I40" s="12">
        <v>41396</v>
      </c>
      <c r="J40" s="1" t="s">
        <v>71</v>
      </c>
      <c r="K40" s="13" t="s">
        <v>138</v>
      </c>
    </row>
    <row r="41" spans="1:11" x14ac:dyDescent="0.25">
      <c r="A41" s="4">
        <v>40</v>
      </c>
      <c r="B41" s="17" t="s">
        <v>3</v>
      </c>
      <c r="C41" s="2">
        <v>3600</v>
      </c>
      <c r="D41" s="2">
        <f t="shared" si="2"/>
        <v>50.039156626506021</v>
      </c>
      <c r="E41" s="10">
        <f t="shared" si="3"/>
        <v>1.3899765729585005E-2</v>
      </c>
      <c r="F41" s="3">
        <v>1450</v>
      </c>
      <c r="G41" s="3" t="s">
        <v>199</v>
      </c>
      <c r="H41" s="11">
        <v>4944.8292682926831</v>
      </c>
      <c r="I41" s="12">
        <v>16613</v>
      </c>
      <c r="J41" s="1" t="s">
        <v>3</v>
      </c>
      <c r="K41" s="13" t="s">
        <v>117</v>
      </c>
    </row>
    <row r="42" spans="1:11" x14ac:dyDescent="0.25">
      <c r="A42" s="4">
        <v>41</v>
      </c>
      <c r="B42" s="17" t="s">
        <v>175</v>
      </c>
      <c r="C42" s="2">
        <v>1000</v>
      </c>
      <c r="D42" s="2">
        <f t="shared" si="2"/>
        <v>942.64457831325296</v>
      </c>
      <c r="E42" s="10">
        <f t="shared" si="3"/>
        <v>0.94264457831325299</v>
      </c>
      <c r="F42" s="3">
        <v>1858</v>
      </c>
      <c r="G42" s="3" t="s">
        <v>199</v>
      </c>
      <c r="H42" s="11">
        <v>2307.3170731707319</v>
      </c>
      <c r="I42" s="12">
        <v>312958</v>
      </c>
      <c r="J42" s="1" t="s">
        <v>60</v>
      </c>
      <c r="K42" s="13" t="s">
        <v>134</v>
      </c>
    </row>
    <row r="43" spans="1:11" x14ac:dyDescent="0.25">
      <c r="A43" s="4">
        <v>42</v>
      </c>
      <c r="B43" s="17" t="s">
        <v>32</v>
      </c>
      <c r="C43" s="2">
        <v>1000</v>
      </c>
      <c r="D43" s="2">
        <f t="shared" si="2"/>
        <v>280.25</v>
      </c>
      <c r="E43" s="10">
        <f t="shared" si="3"/>
        <v>0.28025</v>
      </c>
      <c r="F43" s="3">
        <v>1945</v>
      </c>
      <c r="G43" s="3" t="s">
        <v>199</v>
      </c>
      <c r="H43" s="11">
        <v>1634.1463414634147</v>
      </c>
      <c r="I43" s="12">
        <v>93043</v>
      </c>
      <c r="J43" s="1" t="s">
        <v>32</v>
      </c>
      <c r="K43" s="13" t="s">
        <v>185</v>
      </c>
    </row>
    <row r="44" spans="1:11" x14ac:dyDescent="0.25">
      <c r="A44" s="4">
        <v>43</v>
      </c>
      <c r="B44" s="17" t="s">
        <v>33</v>
      </c>
      <c r="C44" s="2">
        <v>600</v>
      </c>
      <c r="D44" s="2">
        <f t="shared" si="2"/>
        <v>20.093373493975903</v>
      </c>
      <c r="E44" s="10">
        <f t="shared" si="3"/>
        <v>3.3488955823293171E-2</v>
      </c>
      <c r="F44" s="3"/>
      <c r="G44" s="3" t="s">
        <v>199</v>
      </c>
      <c r="H44" s="11">
        <v>1601.8292682926829</v>
      </c>
      <c r="I44" s="12">
        <v>6671</v>
      </c>
      <c r="J44" s="1" t="s">
        <v>33</v>
      </c>
      <c r="K44" s="13" t="s">
        <v>186</v>
      </c>
    </row>
    <row r="45" spans="1:11" x14ac:dyDescent="0.25">
      <c r="A45" s="4">
        <v>44</v>
      </c>
      <c r="B45" s="17" t="s">
        <v>70</v>
      </c>
      <c r="C45" s="2">
        <v>500</v>
      </c>
      <c r="D45" s="2">
        <f t="shared" si="2"/>
        <v>221.35240963855421</v>
      </c>
      <c r="E45" s="10">
        <f t="shared" si="3"/>
        <v>0.44270481927710842</v>
      </c>
      <c r="F45" s="3">
        <v>1851</v>
      </c>
      <c r="G45" s="3" t="s">
        <v>199</v>
      </c>
      <c r="H45" s="11">
        <v>1007.3170731707318</v>
      </c>
      <c r="I45" s="12">
        <v>73489</v>
      </c>
      <c r="J45" s="1" t="s">
        <v>70</v>
      </c>
      <c r="K45" s="13" t="s">
        <v>133</v>
      </c>
    </row>
    <row r="46" spans="1:11" x14ac:dyDescent="0.25">
      <c r="A46" s="4">
        <v>45</v>
      </c>
      <c r="B46" s="17" t="s">
        <v>59</v>
      </c>
      <c r="C46" s="2">
        <v>500</v>
      </c>
      <c r="D46" s="2">
        <f t="shared" si="2"/>
        <v>221.35240963855421</v>
      </c>
      <c r="E46" s="10">
        <f t="shared" si="3"/>
        <v>0.44270481927710842</v>
      </c>
      <c r="F46" s="3"/>
      <c r="G46" s="3" t="s">
        <v>199</v>
      </c>
      <c r="H46" s="11">
        <v>822.92682926829264</v>
      </c>
      <c r="I46" s="12">
        <v>73489</v>
      </c>
      <c r="J46" s="1" t="s">
        <v>59</v>
      </c>
      <c r="K46" s="13" t="s">
        <v>133</v>
      </c>
    </row>
    <row r="47" spans="1:11" x14ac:dyDescent="0.25">
      <c r="A47" s="4">
        <v>46</v>
      </c>
      <c r="B47" s="17" t="s">
        <v>87</v>
      </c>
      <c r="C47" s="2">
        <v>50000</v>
      </c>
      <c r="D47" s="2">
        <f t="shared" si="2"/>
        <v>328.28915662650604</v>
      </c>
      <c r="E47" s="10">
        <f t="shared" si="3"/>
        <v>6.5657831325301209E-3</v>
      </c>
      <c r="F47" s="3"/>
      <c r="G47" s="3" t="s">
        <v>200</v>
      </c>
      <c r="H47" s="11">
        <v>146829.26829268291</v>
      </c>
      <c r="I47" s="12">
        <v>108992</v>
      </c>
      <c r="J47" s="1" t="s">
        <v>87</v>
      </c>
      <c r="K47" s="13" t="s">
        <v>111</v>
      </c>
    </row>
    <row r="48" spans="1:11" x14ac:dyDescent="0.25">
      <c r="A48" s="4">
        <v>47</v>
      </c>
      <c r="B48" s="17" t="s">
        <v>177</v>
      </c>
      <c r="C48" s="2">
        <v>20000</v>
      </c>
      <c r="D48" s="2">
        <f t="shared" si="2"/>
        <v>3549.3403614457829</v>
      </c>
      <c r="E48" s="10">
        <f t="shared" si="3"/>
        <v>0.17746701807228915</v>
      </c>
      <c r="F48" s="3">
        <v>300</v>
      </c>
      <c r="G48" s="3" t="s">
        <v>200</v>
      </c>
      <c r="H48" s="11">
        <v>133909.75609756098</v>
      </c>
      <c r="I48" s="12">
        <v>1178381</v>
      </c>
      <c r="J48" s="1" t="s">
        <v>75</v>
      </c>
      <c r="K48" s="13" t="s">
        <v>140</v>
      </c>
    </row>
    <row r="49" spans="1:11" x14ac:dyDescent="0.25">
      <c r="A49" s="4">
        <v>48</v>
      </c>
      <c r="B49" s="17" t="s">
        <v>154</v>
      </c>
      <c r="C49" s="2">
        <v>50000</v>
      </c>
      <c r="D49" s="2">
        <f t="shared" si="2"/>
        <v>570.43674698795178</v>
      </c>
      <c r="E49" s="10">
        <f t="shared" si="3"/>
        <v>1.1408734939759035E-2</v>
      </c>
      <c r="F49" s="3">
        <v>1900</v>
      </c>
      <c r="G49" s="3" t="s">
        <v>200</v>
      </c>
      <c r="H49" s="11">
        <v>90426.829268292684</v>
      </c>
      <c r="I49" s="12">
        <v>189385</v>
      </c>
      <c r="J49" s="1" t="s">
        <v>5</v>
      </c>
      <c r="K49" s="13" t="s">
        <v>123</v>
      </c>
    </row>
    <row r="50" spans="1:11" x14ac:dyDescent="0.25">
      <c r="A50" s="4">
        <v>49</v>
      </c>
      <c r="B50" s="17" t="s">
        <v>92</v>
      </c>
      <c r="C50" s="2">
        <v>25000</v>
      </c>
      <c r="D50" s="2">
        <f t="shared" si="2"/>
        <v>226.20783132530121</v>
      </c>
      <c r="E50" s="10">
        <f t="shared" si="3"/>
        <v>9.0483132530120493E-3</v>
      </c>
      <c r="F50" s="3">
        <v>1995</v>
      </c>
      <c r="G50" s="3" t="s">
        <v>200</v>
      </c>
      <c r="H50" s="11">
        <v>39804.878048780491</v>
      </c>
      <c r="I50" s="12">
        <v>75101</v>
      </c>
      <c r="J50" s="1" t="s">
        <v>92</v>
      </c>
      <c r="K50" s="13" t="s">
        <v>114</v>
      </c>
    </row>
    <row r="51" spans="1:11" x14ac:dyDescent="0.25">
      <c r="A51" s="4">
        <v>50</v>
      </c>
      <c r="B51" s="17" t="s">
        <v>165</v>
      </c>
      <c r="C51" s="2">
        <v>20000</v>
      </c>
      <c r="D51" s="2">
        <f t="shared" si="2"/>
        <v>7134.4487951807232</v>
      </c>
      <c r="E51" s="10">
        <f t="shared" si="3"/>
        <v>0.35672243975903617</v>
      </c>
      <c r="F51" s="3"/>
      <c r="G51" s="3" t="s">
        <v>200</v>
      </c>
      <c r="H51" s="11">
        <v>34573.170731707316</v>
      </c>
      <c r="I51" s="12">
        <v>2368637</v>
      </c>
      <c r="J51" s="1" t="s">
        <v>151</v>
      </c>
      <c r="K51" s="13" t="s">
        <v>121</v>
      </c>
    </row>
    <row r="52" spans="1:11" x14ac:dyDescent="0.25">
      <c r="A52" s="4">
        <v>51</v>
      </c>
      <c r="B52" s="17" t="s">
        <v>215</v>
      </c>
      <c r="C52" s="2">
        <v>7600</v>
      </c>
      <c r="D52" s="2">
        <f t="shared" si="2"/>
        <v>497.33734939759034</v>
      </c>
      <c r="E52" s="10">
        <f t="shared" si="3"/>
        <v>6.5439124920735572E-2</v>
      </c>
      <c r="F52" s="3"/>
      <c r="G52" s="3" t="s">
        <v>200</v>
      </c>
      <c r="H52" s="11">
        <v>32014.634146341465</v>
      </c>
      <c r="I52" s="12">
        <v>165116</v>
      </c>
      <c r="J52" s="1" t="s">
        <v>44</v>
      </c>
      <c r="K52" s="13" t="s">
        <v>128</v>
      </c>
    </row>
    <row r="53" spans="1:11" x14ac:dyDescent="0.25">
      <c r="A53" s="4">
        <v>52</v>
      </c>
      <c r="B53" s="17" t="s">
        <v>23</v>
      </c>
      <c r="C53" s="2">
        <v>20000</v>
      </c>
      <c r="D53" s="2">
        <f t="shared" si="2"/>
        <v>752.86746987951813</v>
      </c>
      <c r="E53" s="10">
        <f t="shared" si="3"/>
        <v>3.764337349397591E-2</v>
      </c>
      <c r="F53" s="3">
        <v>1850</v>
      </c>
      <c r="G53" s="3" t="s">
        <v>200</v>
      </c>
      <c r="H53" s="11">
        <v>28195.121951219513</v>
      </c>
      <c r="I53" s="12">
        <v>249952</v>
      </c>
      <c r="J53" s="1" t="s">
        <v>23</v>
      </c>
      <c r="K53" s="13" t="s">
        <v>183</v>
      </c>
    </row>
    <row r="54" spans="1:11" x14ac:dyDescent="0.25">
      <c r="A54" s="4">
        <v>53</v>
      </c>
      <c r="B54" s="17" t="s">
        <v>161</v>
      </c>
      <c r="C54" s="2">
        <v>10000</v>
      </c>
      <c r="D54" s="2">
        <f t="shared" si="2"/>
        <v>152.95783132530121</v>
      </c>
      <c r="E54" s="10">
        <f t="shared" si="3"/>
        <v>1.5295783132530121E-2</v>
      </c>
      <c r="F54" s="3">
        <v>1919</v>
      </c>
      <c r="G54" s="3" t="s">
        <v>200</v>
      </c>
      <c r="H54" s="11">
        <v>26378.048780487807</v>
      </c>
      <c r="I54" s="12">
        <v>50782</v>
      </c>
      <c r="J54" s="1" t="s">
        <v>26</v>
      </c>
      <c r="K54" s="13" t="s">
        <v>120</v>
      </c>
    </row>
    <row r="55" spans="1:11" x14ac:dyDescent="0.25">
      <c r="A55" s="4">
        <v>54</v>
      </c>
      <c r="B55" s="17" t="s">
        <v>16</v>
      </c>
      <c r="C55" s="2">
        <v>10000</v>
      </c>
      <c r="D55" s="2">
        <f t="shared" si="2"/>
        <v>7134.4487951807232</v>
      </c>
      <c r="E55" s="10">
        <f t="shared" si="3"/>
        <v>0.71344487951807234</v>
      </c>
      <c r="F55" s="3"/>
      <c r="G55" s="3" t="s">
        <v>200</v>
      </c>
      <c r="H55" s="11">
        <v>24195.121951219513</v>
      </c>
      <c r="I55" s="12">
        <v>2368637</v>
      </c>
      <c r="J55" s="1" t="s">
        <v>16</v>
      </c>
      <c r="K55" s="13" t="s">
        <v>121</v>
      </c>
    </row>
    <row r="56" spans="1:11" x14ac:dyDescent="0.25">
      <c r="A56" s="4">
        <v>55</v>
      </c>
      <c r="B56" s="17" t="s">
        <v>35</v>
      </c>
      <c r="C56" s="2">
        <v>10000</v>
      </c>
      <c r="D56" s="2">
        <f t="shared" si="2"/>
        <v>405.36746987951807</v>
      </c>
      <c r="E56" s="10">
        <f t="shared" si="3"/>
        <v>4.0536746987951809E-2</v>
      </c>
      <c r="F56" s="3">
        <v>1946</v>
      </c>
      <c r="G56" s="3" t="s">
        <v>200</v>
      </c>
      <c r="H56" s="11">
        <v>20226.829268292684</v>
      </c>
      <c r="I56" s="12">
        <v>134582</v>
      </c>
      <c r="J56" s="1" t="s">
        <v>35</v>
      </c>
      <c r="K56" s="13" t="s">
        <v>35</v>
      </c>
    </row>
    <row r="57" spans="1:11" x14ac:dyDescent="0.25">
      <c r="A57" s="4">
        <v>56</v>
      </c>
      <c r="B57" s="17" t="s">
        <v>188</v>
      </c>
      <c r="C57" s="2">
        <v>5000</v>
      </c>
      <c r="D57" s="2">
        <f t="shared" si="2"/>
        <v>586.25301204819277</v>
      </c>
      <c r="E57" s="10">
        <f t="shared" si="3"/>
        <v>0.11725060240963855</v>
      </c>
      <c r="F57" s="3">
        <v>1100</v>
      </c>
      <c r="G57" s="3" t="s">
        <v>200</v>
      </c>
      <c r="H57" s="11">
        <v>18743.90243902439</v>
      </c>
      <c r="I57" s="12">
        <v>194636</v>
      </c>
      <c r="J57" s="1" t="s">
        <v>31</v>
      </c>
      <c r="K57" s="13" t="s">
        <v>184</v>
      </c>
    </row>
    <row r="58" spans="1:11" x14ac:dyDescent="0.25">
      <c r="A58" s="4">
        <v>57</v>
      </c>
      <c r="B58" s="17" t="s">
        <v>173</v>
      </c>
      <c r="C58" s="2">
        <v>5000</v>
      </c>
      <c r="D58" s="2">
        <f t="shared" si="2"/>
        <v>1762.7439759036145</v>
      </c>
      <c r="E58" s="10">
        <f t="shared" si="3"/>
        <v>0.35254879518072291</v>
      </c>
      <c r="F58" s="3"/>
      <c r="G58" s="3" t="s">
        <v>200</v>
      </c>
      <c r="H58" s="11">
        <v>17728.048780487807</v>
      </c>
      <c r="I58" s="12">
        <v>585231</v>
      </c>
      <c r="J58" s="1" t="s">
        <v>47</v>
      </c>
      <c r="K58" s="13" t="s">
        <v>146</v>
      </c>
    </row>
    <row r="59" spans="1:11" x14ac:dyDescent="0.25">
      <c r="A59" s="4">
        <v>58</v>
      </c>
      <c r="B59" s="17" t="s">
        <v>216</v>
      </c>
      <c r="C59" s="2">
        <v>10000</v>
      </c>
      <c r="D59" s="2">
        <f t="shared" si="2"/>
        <v>555.78614457831327</v>
      </c>
      <c r="E59" s="10">
        <f t="shared" si="3"/>
        <v>5.5578614457831327E-2</v>
      </c>
      <c r="F59" s="3"/>
      <c r="G59" s="3" t="s">
        <v>200</v>
      </c>
      <c r="H59" s="11">
        <v>13851.219512195123</v>
      </c>
      <c r="I59" s="12">
        <v>184521</v>
      </c>
      <c r="J59" s="1" t="s">
        <v>24</v>
      </c>
      <c r="K59" s="13" t="s">
        <v>122</v>
      </c>
    </row>
    <row r="60" spans="1:11" x14ac:dyDescent="0.25">
      <c r="A60" s="4">
        <v>59</v>
      </c>
      <c r="B60" s="17" t="s">
        <v>166</v>
      </c>
      <c r="C60" s="2">
        <v>10000</v>
      </c>
      <c r="D60" s="2">
        <f t="shared" si="2"/>
        <v>85.948795180722897</v>
      </c>
      <c r="E60" s="10">
        <f t="shared" si="3"/>
        <v>8.5948795180722896E-3</v>
      </c>
      <c r="F60" s="3">
        <v>200</v>
      </c>
      <c r="G60" s="3" t="s">
        <v>200</v>
      </c>
      <c r="H60" s="11">
        <v>13717.073170731708</v>
      </c>
      <c r="I60" s="12">
        <v>28535</v>
      </c>
      <c r="J60" s="1" t="s">
        <v>61</v>
      </c>
      <c r="K60" s="13" t="s">
        <v>61</v>
      </c>
    </row>
    <row r="61" spans="1:11" x14ac:dyDescent="0.25">
      <c r="A61" s="4">
        <v>60</v>
      </c>
      <c r="B61" s="17" t="s">
        <v>17</v>
      </c>
      <c r="C61" s="2">
        <v>5000</v>
      </c>
      <c r="D61" s="2">
        <f t="shared" si="2"/>
        <v>226.20783132530121</v>
      </c>
      <c r="E61" s="10">
        <f t="shared" si="3"/>
        <v>4.5241566265060242E-2</v>
      </c>
      <c r="F61" s="3">
        <v>1989</v>
      </c>
      <c r="G61" s="3" t="s">
        <v>200</v>
      </c>
      <c r="H61" s="11">
        <v>13147.560975609756</v>
      </c>
      <c r="I61" s="12">
        <v>75101</v>
      </c>
      <c r="J61" s="1" t="s">
        <v>17</v>
      </c>
      <c r="K61" s="13" t="s">
        <v>114</v>
      </c>
    </row>
    <row r="62" spans="1:11" x14ac:dyDescent="0.25">
      <c r="A62" s="4">
        <v>61</v>
      </c>
      <c r="B62" s="17" t="s">
        <v>100</v>
      </c>
      <c r="C62" s="2">
        <v>4800</v>
      </c>
      <c r="D62" s="2">
        <f t="shared" si="2"/>
        <v>2148.8253012048194</v>
      </c>
      <c r="E62" s="10">
        <f t="shared" si="3"/>
        <v>0.44767193775100406</v>
      </c>
      <c r="F62" s="3">
        <v>1100</v>
      </c>
      <c r="G62" s="3" t="s">
        <v>200</v>
      </c>
      <c r="H62" s="11">
        <v>7004.8780487804879</v>
      </c>
      <c r="I62" s="12">
        <v>713410</v>
      </c>
      <c r="J62" s="1" t="s">
        <v>45</v>
      </c>
      <c r="K62" s="13" t="s">
        <v>145</v>
      </c>
    </row>
    <row r="63" spans="1:11" x14ac:dyDescent="0.25">
      <c r="A63" s="4">
        <v>62</v>
      </c>
      <c r="B63" s="17" t="s">
        <v>174</v>
      </c>
      <c r="C63" s="2">
        <v>3000</v>
      </c>
      <c r="D63" s="2">
        <f t="shared" si="2"/>
        <v>226.20783132530121</v>
      </c>
      <c r="E63" s="10">
        <f t="shared" si="3"/>
        <v>7.5402610441767076E-2</v>
      </c>
      <c r="F63" s="3">
        <v>1997</v>
      </c>
      <c r="G63" s="3" t="s">
        <v>200</v>
      </c>
      <c r="H63" s="11">
        <v>6404.292682926829</v>
      </c>
      <c r="I63" s="12">
        <v>75101</v>
      </c>
      <c r="J63" s="1" t="s">
        <v>18</v>
      </c>
      <c r="K63" s="13" t="s">
        <v>114</v>
      </c>
    </row>
    <row r="64" spans="1:11" x14ac:dyDescent="0.25">
      <c r="A64" s="4">
        <v>63</v>
      </c>
      <c r="B64" s="17" t="s">
        <v>107</v>
      </c>
      <c r="C64" s="2">
        <v>3000</v>
      </c>
      <c r="D64" s="2">
        <f t="shared" si="2"/>
        <v>102.26807228915662</v>
      </c>
      <c r="E64" s="10">
        <f t="shared" si="3"/>
        <v>3.4089357429718872E-2</v>
      </c>
      <c r="F64" s="3">
        <v>2007</v>
      </c>
      <c r="G64" s="3" t="s">
        <v>200</v>
      </c>
      <c r="H64" s="11">
        <v>5210.6829268292686</v>
      </c>
      <c r="I64" s="12">
        <v>33953</v>
      </c>
      <c r="J64" s="1" t="s">
        <v>76</v>
      </c>
      <c r="K64" s="13" t="s">
        <v>147</v>
      </c>
    </row>
    <row r="65" spans="1:11" x14ac:dyDescent="0.25">
      <c r="A65" s="4">
        <v>64</v>
      </c>
      <c r="B65" s="17" t="s">
        <v>43</v>
      </c>
      <c r="C65" s="2">
        <v>3000</v>
      </c>
      <c r="D65" s="2">
        <f t="shared" si="2"/>
        <v>226.20783132530121</v>
      </c>
      <c r="E65" s="10">
        <f t="shared" si="3"/>
        <v>7.5402610441767076E-2</v>
      </c>
      <c r="F65" s="3">
        <v>1993</v>
      </c>
      <c r="G65" s="3" t="s">
        <v>200</v>
      </c>
      <c r="H65" s="11">
        <v>4184.1463414634145</v>
      </c>
      <c r="I65" s="12">
        <v>75101</v>
      </c>
      <c r="J65" s="1" t="s">
        <v>43</v>
      </c>
      <c r="K65" s="13" t="s">
        <v>114</v>
      </c>
    </row>
    <row r="66" spans="1:11" x14ac:dyDescent="0.25">
      <c r="A66" s="4">
        <v>65</v>
      </c>
      <c r="B66" s="17" t="s">
        <v>202</v>
      </c>
      <c r="C66" s="2">
        <v>2000</v>
      </c>
      <c r="D66" s="2">
        <f t="shared" ref="D66:D71" si="4">I66/332</f>
        <v>413.09638554216866</v>
      </c>
      <c r="E66" s="10">
        <f t="shared" ref="E66:E71" si="5">D66/C66</f>
        <v>0.20654819277108433</v>
      </c>
      <c r="F66" s="3">
        <v>1723</v>
      </c>
      <c r="G66" s="3" t="s">
        <v>200</v>
      </c>
      <c r="H66" s="11">
        <v>3906.0975609756097</v>
      </c>
      <c r="I66" s="12">
        <v>137148</v>
      </c>
      <c r="J66" s="1" t="s">
        <v>41</v>
      </c>
      <c r="K66" s="13" t="s">
        <v>127</v>
      </c>
    </row>
    <row r="67" spans="1:11" x14ac:dyDescent="0.25">
      <c r="A67" s="4">
        <v>66</v>
      </c>
      <c r="B67" s="17" t="s">
        <v>169</v>
      </c>
      <c r="C67" s="2">
        <v>1000</v>
      </c>
      <c r="D67" s="2">
        <f t="shared" si="4"/>
        <v>91.578313253012041</v>
      </c>
      <c r="E67" s="10">
        <f t="shared" si="5"/>
        <v>9.1578313253012036E-2</v>
      </c>
      <c r="F67" s="3"/>
      <c r="G67" s="3" t="s">
        <v>200</v>
      </c>
      <c r="H67" s="11">
        <v>3731.7073170731705</v>
      </c>
      <c r="I67" s="12">
        <v>30404</v>
      </c>
      <c r="J67" s="1" t="s">
        <v>153</v>
      </c>
      <c r="K67" s="13" t="s">
        <v>148</v>
      </c>
    </row>
    <row r="68" spans="1:11" x14ac:dyDescent="0.25">
      <c r="A68" s="4">
        <v>67</v>
      </c>
      <c r="B68" s="17" t="s">
        <v>106</v>
      </c>
      <c r="C68" s="2">
        <v>1000</v>
      </c>
      <c r="D68" s="2">
        <f t="shared" si="4"/>
        <v>226.20783132530121</v>
      </c>
      <c r="E68" s="10">
        <f t="shared" si="5"/>
        <v>0.2262078313253012</v>
      </c>
      <c r="F68" s="3">
        <v>1994</v>
      </c>
      <c r="G68" s="3" t="s">
        <v>200</v>
      </c>
      <c r="H68" s="11">
        <v>2775.3658536585367</v>
      </c>
      <c r="I68" s="12">
        <v>75101</v>
      </c>
      <c r="J68" s="1" t="s">
        <v>74</v>
      </c>
      <c r="K68" s="13" t="s">
        <v>114</v>
      </c>
    </row>
    <row r="69" spans="1:11" x14ac:dyDescent="0.25">
      <c r="A69" s="4">
        <v>68</v>
      </c>
      <c r="B69" s="17" t="s">
        <v>189</v>
      </c>
      <c r="C69" s="2">
        <v>1000</v>
      </c>
      <c r="D69" s="2">
        <f t="shared" si="4"/>
        <v>161.05421686746988</v>
      </c>
      <c r="E69" s="10">
        <f t="shared" si="5"/>
        <v>0.16105421686746987</v>
      </c>
      <c r="F69" s="3">
        <v>400</v>
      </c>
      <c r="G69" s="3" t="s">
        <v>200</v>
      </c>
      <c r="H69" s="11">
        <v>2704.8780487804879</v>
      </c>
      <c r="I69" s="12">
        <v>53470</v>
      </c>
      <c r="J69" s="1" t="s">
        <v>77</v>
      </c>
      <c r="K69" s="13" t="s">
        <v>187</v>
      </c>
    </row>
    <row r="70" spans="1:11" x14ac:dyDescent="0.25">
      <c r="A70" s="4">
        <v>69</v>
      </c>
      <c r="B70" s="17" t="s">
        <v>105</v>
      </c>
      <c r="C70" s="2">
        <v>1000</v>
      </c>
      <c r="D70" s="2">
        <f t="shared" si="4"/>
        <v>287.44277108433732</v>
      </c>
      <c r="E70" s="10">
        <f t="shared" si="5"/>
        <v>0.2874427710843373</v>
      </c>
      <c r="F70" s="3">
        <v>1948</v>
      </c>
      <c r="G70" s="3" t="s">
        <v>200</v>
      </c>
      <c r="H70" s="11">
        <v>2241.2195121951218</v>
      </c>
      <c r="I70" s="12">
        <v>95431</v>
      </c>
      <c r="J70" s="1" t="s">
        <v>150</v>
      </c>
      <c r="K70" s="13" t="s">
        <v>135</v>
      </c>
    </row>
    <row r="71" spans="1:11" x14ac:dyDescent="0.25">
      <c r="A71" s="4">
        <v>70</v>
      </c>
      <c r="B71" s="17" t="s">
        <v>78</v>
      </c>
      <c r="C71" s="2">
        <v>750</v>
      </c>
      <c r="D71" s="2">
        <f t="shared" si="4"/>
        <v>32.186746987951807</v>
      </c>
      <c r="E71" s="10">
        <f t="shared" si="5"/>
        <v>4.2915662650602412E-2</v>
      </c>
      <c r="F71" s="3"/>
      <c r="G71" s="3" t="s">
        <v>200</v>
      </c>
      <c r="H71" s="11">
        <v>1852.439024390244</v>
      </c>
      <c r="I71" s="12">
        <v>10686</v>
      </c>
      <c r="J71" s="1" t="s">
        <v>78</v>
      </c>
      <c r="K71" s="13" t="s">
        <v>78</v>
      </c>
    </row>
    <row r="72" spans="1:11" x14ac:dyDescent="0.25">
      <c r="A72" s="4">
        <v>71</v>
      </c>
      <c r="B72" s="17" t="s">
        <v>36</v>
      </c>
      <c r="C72" s="2">
        <v>1000000</v>
      </c>
      <c r="D72" s="14" t="s">
        <v>207</v>
      </c>
      <c r="E72" s="14" t="s">
        <v>207</v>
      </c>
      <c r="F72" s="3">
        <v>1925</v>
      </c>
      <c r="G72" s="3" t="s">
        <v>201</v>
      </c>
      <c r="H72" s="11">
        <v>101742268.29268293</v>
      </c>
      <c r="I72" s="18" t="s">
        <v>207</v>
      </c>
      <c r="J72" s="1" t="s">
        <v>36</v>
      </c>
    </row>
    <row r="73" spans="1:11" x14ac:dyDescent="0.25">
      <c r="A73" s="4">
        <v>72</v>
      </c>
      <c r="B73" s="17" t="s">
        <v>98</v>
      </c>
      <c r="C73" s="2">
        <v>150000</v>
      </c>
      <c r="D73" s="14" t="s">
        <v>207</v>
      </c>
      <c r="E73" s="14" t="s">
        <v>207</v>
      </c>
      <c r="F73" s="3"/>
      <c r="G73" s="3" t="s">
        <v>201</v>
      </c>
      <c r="H73" s="11">
        <v>41872104.878048778</v>
      </c>
      <c r="I73" s="18" t="s">
        <v>207</v>
      </c>
      <c r="J73" s="1" t="s">
        <v>37</v>
      </c>
    </row>
    <row r="74" spans="1:11" x14ac:dyDescent="0.25">
      <c r="A74" s="4">
        <v>73</v>
      </c>
      <c r="B74" s="17" t="s">
        <v>79</v>
      </c>
      <c r="C74" s="2">
        <v>40000</v>
      </c>
      <c r="D74" s="14" t="s">
        <v>207</v>
      </c>
      <c r="E74" s="14" t="s">
        <v>207</v>
      </c>
      <c r="F74" s="3"/>
      <c r="G74" s="3" t="s">
        <v>179</v>
      </c>
      <c r="H74" s="11">
        <v>215975.60975609755</v>
      </c>
      <c r="I74" s="18" t="s">
        <v>207</v>
      </c>
      <c r="J74" s="1" t="s">
        <v>79</v>
      </c>
    </row>
    <row r="75" spans="1:11" x14ac:dyDescent="0.25">
      <c r="A75" s="4">
        <v>74</v>
      </c>
      <c r="B75" s="17" t="s">
        <v>102</v>
      </c>
      <c r="C75" s="2">
        <v>30000</v>
      </c>
      <c r="D75" s="14" t="s">
        <v>207</v>
      </c>
      <c r="E75" s="14" t="s">
        <v>207</v>
      </c>
      <c r="F75" s="3"/>
      <c r="G75" s="3" t="s">
        <v>179</v>
      </c>
      <c r="H75" s="11">
        <v>101694.63414634146</v>
      </c>
      <c r="I75" s="18" t="s">
        <v>207</v>
      </c>
      <c r="J75" s="1" t="s">
        <v>48</v>
      </c>
    </row>
    <row r="76" spans="1:11" x14ac:dyDescent="0.25">
      <c r="A76" s="4">
        <v>75</v>
      </c>
      <c r="B76" s="17" t="s">
        <v>90</v>
      </c>
      <c r="C76" s="2">
        <v>10000</v>
      </c>
      <c r="D76" s="14" t="s">
        <v>207</v>
      </c>
      <c r="E76" s="14" t="s">
        <v>207</v>
      </c>
      <c r="F76" s="3"/>
      <c r="G76" s="3" t="s">
        <v>179</v>
      </c>
      <c r="H76" s="11">
        <v>25223.170731707316</v>
      </c>
      <c r="I76" s="18" t="s">
        <v>207</v>
      </c>
      <c r="J76" s="1" t="s">
        <v>90</v>
      </c>
    </row>
    <row r="77" spans="1:11" x14ac:dyDescent="0.25">
      <c r="A77" s="4">
        <v>76</v>
      </c>
      <c r="B77" s="17" t="s">
        <v>167</v>
      </c>
      <c r="C77" s="2">
        <v>1000</v>
      </c>
      <c r="D77" s="14" t="s">
        <v>207</v>
      </c>
      <c r="E77" s="14" t="s">
        <v>207</v>
      </c>
      <c r="F77" s="3"/>
      <c r="G77" s="3" t="s">
        <v>179</v>
      </c>
      <c r="H77" s="11">
        <v>21324.390243902439</v>
      </c>
      <c r="I77" s="18" t="s">
        <v>207</v>
      </c>
      <c r="J77" s="1" t="s">
        <v>66</v>
      </c>
    </row>
    <row r="78" spans="1:11" x14ac:dyDescent="0.25">
      <c r="A78" s="4">
        <v>77</v>
      </c>
      <c r="B78" s="17" t="s">
        <v>94</v>
      </c>
      <c r="C78" s="2">
        <v>10000</v>
      </c>
      <c r="D78" s="14" t="s">
        <v>207</v>
      </c>
      <c r="E78" s="14" t="s">
        <v>207</v>
      </c>
      <c r="F78" s="3"/>
      <c r="G78" s="3" t="s">
        <v>179</v>
      </c>
      <c r="H78" s="11">
        <v>19002.439024390245</v>
      </c>
      <c r="I78" s="18" t="s">
        <v>207</v>
      </c>
      <c r="J78" s="1" t="s">
        <v>2</v>
      </c>
    </row>
    <row r="79" spans="1:11" x14ac:dyDescent="0.25">
      <c r="A79" s="4">
        <v>78</v>
      </c>
      <c r="B79" s="17" t="s">
        <v>62</v>
      </c>
      <c r="C79" s="2">
        <v>8000</v>
      </c>
      <c r="D79" s="14" t="s">
        <v>207</v>
      </c>
      <c r="E79" s="14" t="s">
        <v>207</v>
      </c>
      <c r="F79" s="3">
        <v>1955</v>
      </c>
      <c r="G79" s="3" t="s">
        <v>179</v>
      </c>
      <c r="H79" s="11">
        <v>16187.804878048781</v>
      </c>
      <c r="I79" s="18" t="s">
        <v>207</v>
      </c>
      <c r="J79" s="1" t="s">
        <v>62</v>
      </c>
    </row>
    <row r="80" spans="1:11" x14ac:dyDescent="0.25">
      <c r="A80" s="4">
        <v>79</v>
      </c>
      <c r="B80" s="17" t="s">
        <v>91</v>
      </c>
      <c r="C80" s="2">
        <v>5000</v>
      </c>
      <c r="D80" s="14" t="s">
        <v>207</v>
      </c>
      <c r="E80" s="14" t="s">
        <v>207</v>
      </c>
      <c r="F80" s="3"/>
      <c r="G80" s="3" t="s">
        <v>179</v>
      </c>
      <c r="H80" s="11">
        <v>13841.463414634147</v>
      </c>
      <c r="I80" s="18" t="s">
        <v>207</v>
      </c>
      <c r="J80" s="1" t="s">
        <v>91</v>
      </c>
    </row>
    <row r="81" spans="1:10" x14ac:dyDescent="0.25">
      <c r="A81" s="4">
        <v>80</v>
      </c>
      <c r="B81" s="17" t="s">
        <v>172</v>
      </c>
      <c r="C81" s="2">
        <v>5000</v>
      </c>
      <c r="D81" s="14" t="s">
        <v>207</v>
      </c>
      <c r="E81" s="14" t="s">
        <v>207</v>
      </c>
      <c r="F81" s="3"/>
      <c r="G81" s="3" t="s">
        <v>179</v>
      </c>
      <c r="H81" s="11">
        <v>11296.439024390244</v>
      </c>
      <c r="I81" s="18" t="s">
        <v>207</v>
      </c>
      <c r="J81" s="1" t="s">
        <v>38</v>
      </c>
    </row>
    <row r="82" spans="1:10" x14ac:dyDescent="0.25">
      <c r="A82" s="4">
        <v>81</v>
      </c>
      <c r="B82" s="17" t="s">
        <v>101</v>
      </c>
      <c r="C82" s="2">
        <v>2000</v>
      </c>
      <c r="D82" s="14" t="s">
        <v>207</v>
      </c>
      <c r="E82" s="14" t="s">
        <v>207</v>
      </c>
      <c r="F82" s="3">
        <v>1802</v>
      </c>
      <c r="G82" s="3" t="s">
        <v>179</v>
      </c>
      <c r="H82" s="11">
        <v>4195.1219512195121</v>
      </c>
      <c r="I82" s="18" t="s">
        <v>207</v>
      </c>
      <c r="J82" s="1" t="s">
        <v>46</v>
      </c>
    </row>
    <row r="83" spans="1:10" x14ac:dyDescent="0.25">
      <c r="A83" s="4">
        <v>82</v>
      </c>
      <c r="B83" s="17" t="s">
        <v>163</v>
      </c>
      <c r="C83" s="2">
        <v>100000</v>
      </c>
      <c r="D83" s="14" t="s">
        <v>207</v>
      </c>
      <c r="E83" s="14" t="s">
        <v>207</v>
      </c>
      <c r="F83" s="3">
        <v>1190</v>
      </c>
      <c r="G83" s="3" t="s">
        <v>197</v>
      </c>
      <c r="H83" s="11">
        <v>391853.65853658534</v>
      </c>
      <c r="I83" s="18" t="s">
        <v>207</v>
      </c>
      <c r="J83" s="1" t="s">
        <v>39</v>
      </c>
    </row>
    <row r="84" spans="1:10" x14ac:dyDescent="0.25">
      <c r="A84" s="4">
        <v>83</v>
      </c>
      <c r="B84" s="17" t="s">
        <v>63</v>
      </c>
      <c r="C84" s="2">
        <v>50000</v>
      </c>
      <c r="D84" s="14" t="s">
        <v>207</v>
      </c>
      <c r="E84" s="14" t="s">
        <v>207</v>
      </c>
      <c r="F84" s="3"/>
      <c r="G84" s="3" t="s">
        <v>197</v>
      </c>
      <c r="H84" s="11">
        <v>246304.87804878049</v>
      </c>
      <c r="I84" s="18" t="s">
        <v>207</v>
      </c>
      <c r="J84" s="1" t="s">
        <v>63</v>
      </c>
    </row>
    <row r="85" spans="1:10" x14ac:dyDescent="0.25">
      <c r="A85" s="4">
        <v>84</v>
      </c>
      <c r="B85" s="17" t="s">
        <v>86</v>
      </c>
      <c r="C85" s="2">
        <v>10000</v>
      </c>
      <c r="D85" s="14" t="s">
        <v>207</v>
      </c>
      <c r="E85" s="14" t="s">
        <v>207</v>
      </c>
      <c r="F85" s="3">
        <v>1776</v>
      </c>
      <c r="G85" s="3" t="s">
        <v>197</v>
      </c>
      <c r="H85" s="11">
        <v>64885.365853658535</v>
      </c>
      <c r="I85" s="18" t="s">
        <v>207</v>
      </c>
      <c r="J85" s="1" t="s">
        <v>86</v>
      </c>
    </row>
    <row r="86" spans="1:10" x14ac:dyDescent="0.25">
      <c r="A86" s="4">
        <v>85</v>
      </c>
      <c r="B86" s="17" t="s">
        <v>108</v>
      </c>
      <c r="C86" s="2">
        <v>5000</v>
      </c>
      <c r="D86" s="14" t="s">
        <v>207</v>
      </c>
      <c r="E86" s="14" t="s">
        <v>207</v>
      </c>
      <c r="F86" s="3">
        <v>1364</v>
      </c>
      <c r="G86" s="3" t="s">
        <v>197</v>
      </c>
      <c r="H86" s="11">
        <v>24547.560975609755</v>
      </c>
      <c r="I86" s="18" t="s">
        <v>207</v>
      </c>
      <c r="J86" s="1" t="s">
        <v>83</v>
      </c>
    </row>
    <row r="87" spans="1:10" x14ac:dyDescent="0.25">
      <c r="A87" s="4">
        <v>86</v>
      </c>
      <c r="B87" s="17" t="s">
        <v>103</v>
      </c>
      <c r="C87" s="2">
        <v>4000</v>
      </c>
      <c r="D87" s="14" t="s">
        <v>207</v>
      </c>
      <c r="E87" s="14" t="s">
        <v>207</v>
      </c>
      <c r="F87" s="3"/>
      <c r="G87" s="3" t="s">
        <v>197</v>
      </c>
      <c r="H87" s="11">
        <v>20880.341463414636</v>
      </c>
      <c r="I87" s="18" t="s">
        <v>207</v>
      </c>
      <c r="J87" s="1" t="s">
        <v>49</v>
      </c>
    </row>
    <row r="88" spans="1:10" x14ac:dyDescent="0.25">
      <c r="A88" s="4">
        <v>87</v>
      </c>
      <c r="B88" s="17" t="s">
        <v>205</v>
      </c>
      <c r="C88" s="2">
        <v>6000</v>
      </c>
      <c r="D88" s="14" t="s">
        <v>207</v>
      </c>
      <c r="E88" s="14" t="s">
        <v>207</v>
      </c>
      <c r="F88" s="3"/>
      <c r="G88" s="3" t="s">
        <v>197</v>
      </c>
      <c r="H88" s="11">
        <v>19202.439024390245</v>
      </c>
      <c r="I88" s="18" t="s">
        <v>207</v>
      </c>
      <c r="J88" s="1" t="s">
        <v>40</v>
      </c>
    </row>
    <row r="89" spans="1:10" x14ac:dyDescent="0.25">
      <c r="A89" s="4">
        <v>88</v>
      </c>
      <c r="B89" s="17" t="s">
        <v>160</v>
      </c>
      <c r="C89" s="2">
        <v>6570</v>
      </c>
      <c r="D89" s="14" t="s">
        <v>207</v>
      </c>
      <c r="E89" s="14" t="s">
        <v>207</v>
      </c>
      <c r="F89" s="3"/>
      <c r="G89" s="3" t="s">
        <v>197</v>
      </c>
      <c r="H89" s="11">
        <v>14079.756097560976</v>
      </c>
      <c r="I89" s="18" t="s">
        <v>207</v>
      </c>
      <c r="J89" s="1" t="s">
        <v>21</v>
      </c>
    </row>
    <row r="90" spans="1:10" x14ac:dyDescent="0.25">
      <c r="A90" s="4">
        <v>89</v>
      </c>
      <c r="B90" s="17" t="s">
        <v>64</v>
      </c>
      <c r="C90" s="2">
        <v>100000</v>
      </c>
      <c r="D90" s="14" t="s">
        <v>207</v>
      </c>
      <c r="E90" s="14" t="s">
        <v>207</v>
      </c>
      <c r="F90" s="3"/>
      <c r="G90" s="3" t="s">
        <v>195</v>
      </c>
      <c r="H90" s="11">
        <v>591231.70731707313</v>
      </c>
      <c r="I90" s="18" t="s">
        <v>207</v>
      </c>
      <c r="J90" s="1" t="s">
        <v>64</v>
      </c>
    </row>
    <row r="91" spans="1:10" x14ac:dyDescent="0.25">
      <c r="A91" s="4">
        <v>90</v>
      </c>
      <c r="B91" s="17" t="s">
        <v>171</v>
      </c>
      <c r="C91" s="2">
        <v>100000</v>
      </c>
      <c r="D91" s="14" t="s">
        <v>207</v>
      </c>
      <c r="E91" s="14" t="s">
        <v>207</v>
      </c>
      <c r="F91" s="3"/>
      <c r="G91" s="3" t="s">
        <v>195</v>
      </c>
      <c r="H91" s="11">
        <v>498317.07317073172</v>
      </c>
      <c r="I91" s="18" t="s">
        <v>207</v>
      </c>
      <c r="J91" s="1" t="s">
        <v>84</v>
      </c>
    </row>
    <row r="92" spans="1:10" x14ac:dyDescent="0.25">
      <c r="A92" s="4">
        <v>91</v>
      </c>
      <c r="B92" s="17" t="s">
        <v>1</v>
      </c>
      <c r="C92" s="2">
        <v>200000</v>
      </c>
      <c r="D92" s="14" t="s">
        <v>207</v>
      </c>
      <c r="E92" s="14" t="s">
        <v>207</v>
      </c>
      <c r="F92" s="3"/>
      <c r="G92" s="3" t="s">
        <v>195</v>
      </c>
      <c r="H92" s="11">
        <v>492439.02439024393</v>
      </c>
      <c r="I92" s="18" t="s">
        <v>207</v>
      </c>
      <c r="J92" s="1" t="s">
        <v>1</v>
      </c>
    </row>
    <row r="93" spans="1:10" x14ac:dyDescent="0.25">
      <c r="A93" s="4">
        <v>92</v>
      </c>
      <c r="B93" s="17" t="s">
        <v>170</v>
      </c>
      <c r="C93" s="2">
        <v>100000</v>
      </c>
      <c r="D93" s="14" t="s">
        <v>207</v>
      </c>
      <c r="E93" s="14" t="s">
        <v>207</v>
      </c>
      <c r="F93" s="3"/>
      <c r="G93" s="3" t="s">
        <v>195</v>
      </c>
      <c r="H93" s="11">
        <v>254182.92682926828</v>
      </c>
      <c r="I93" s="18" t="s">
        <v>207</v>
      </c>
      <c r="J93" s="1" t="s">
        <v>85</v>
      </c>
    </row>
    <row r="94" spans="1:10" x14ac:dyDescent="0.25">
      <c r="A94" s="4">
        <v>93</v>
      </c>
      <c r="B94" s="17" t="s">
        <v>7</v>
      </c>
      <c r="C94" s="2">
        <v>50000</v>
      </c>
      <c r="D94" s="14" t="s">
        <v>207</v>
      </c>
      <c r="E94" s="14" t="s">
        <v>207</v>
      </c>
      <c r="F94" s="3"/>
      <c r="G94" s="3" t="s">
        <v>195</v>
      </c>
      <c r="H94" s="11">
        <v>160426.82926829267</v>
      </c>
      <c r="I94" s="18" t="s">
        <v>207</v>
      </c>
      <c r="J94" s="1" t="s">
        <v>7</v>
      </c>
    </row>
    <row r="95" spans="1:10" x14ac:dyDescent="0.25">
      <c r="A95" s="4">
        <v>94</v>
      </c>
      <c r="B95" s="17" t="s">
        <v>65</v>
      </c>
      <c r="C95" s="2">
        <v>30000</v>
      </c>
      <c r="D95" s="14" t="s">
        <v>207</v>
      </c>
      <c r="E95" s="14" t="s">
        <v>207</v>
      </c>
      <c r="F95" s="3"/>
      <c r="G95" s="3" t="s">
        <v>195</v>
      </c>
      <c r="H95" s="11">
        <v>110243.90243902439</v>
      </c>
      <c r="I95" s="18" t="s">
        <v>207</v>
      </c>
      <c r="J95" s="1" t="s">
        <v>65</v>
      </c>
    </row>
    <row r="96" spans="1:10" x14ac:dyDescent="0.25">
      <c r="A96" s="4">
        <v>95</v>
      </c>
      <c r="B96" s="17" t="s">
        <v>27</v>
      </c>
      <c r="C96" s="2">
        <v>25000</v>
      </c>
      <c r="D96" s="14" t="s">
        <v>207</v>
      </c>
      <c r="E96" s="14" t="s">
        <v>207</v>
      </c>
      <c r="F96" s="3"/>
      <c r="G96" s="3" t="s">
        <v>195</v>
      </c>
      <c r="H96" s="11">
        <v>94965.85365853658</v>
      </c>
      <c r="I96" s="18" t="s">
        <v>207</v>
      </c>
      <c r="J96" s="1" t="s">
        <v>27</v>
      </c>
    </row>
    <row r="97" spans="1:10" x14ac:dyDescent="0.25">
      <c r="A97" s="4">
        <v>96</v>
      </c>
      <c r="B97" s="17" t="s">
        <v>203</v>
      </c>
      <c r="C97" s="2">
        <v>20000</v>
      </c>
      <c r="D97" s="14" t="s">
        <v>207</v>
      </c>
      <c r="E97" s="14" t="s">
        <v>207</v>
      </c>
      <c r="F97" s="3"/>
      <c r="G97" s="3" t="s">
        <v>195</v>
      </c>
      <c r="H97" s="11">
        <v>75930.487804878052</v>
      </c>
      <c r="I97" s="18" t="s">
        <v>207</v>
      </c>
      <c r="J97" s="1" t="s">
        <v>99</v>
      </c>
    </row>
    <row r="98" spans="1:10" x14ac:dyDescent="0.25">
      <c r="A98" s="4">
        <v>97</v>
      </c>
      <c r="B98" s="17" t="s">
        <v>80</v>
      </c>
      <c r="C98" s="2">
        <v>10000</v>
      </c>
      <c r="D98" s="14" t="s">
        <v>207</v>
      </c>
      <c r="E98" s="14" t="s">
        <v>207</v>
      </c>
      <c r="F98" s="3"/>
      <c r="G98" s="3" t="s">
        <v>195</v>
      </c>
      <c r="H98" s="11">
        <v>45165.853658536587</v>
      </c>
      <c r="I98" s="18" t="s">
        <v>207</v>
      </c>
      <c r="J98" s="1" t="s">
        <v>80</v>
      </c>
    </row>
    <row r="99" spans="1:10" x14ac:dyDescent="0.25">
      <c r="A99" s="4">
        <v>98</v>
      </c>
      <c r="B99" s="17" t="s">
        <v>0</v>
      </c>
      <c r="C99" s="2">
        <v>20000</v>
      </c>
      <c r="D99" s="14" t="s">
        <v>207</v>
      </c>
      <c r="E99" s="14" t="s">
        <v>207</v>
      </c>
      <c r="F99" s="3"/>
      <c r="G99" s="3" t="s">
        <v>196</v>
      </c>
      <c r="H99" s="11">
        <v>97439.024390243896</v>
      </c>
      <c r="I99" s="18" t="s">
        <v>207</v>
      </c>
      <c r="J99" s="1" t="s">
        <v>0</v>
      </c>
    </row>
    <row r="100" spans="1:10" x14ac:dyDescent="0.25">
      <c r="A100" s="4">
        <v>99</v>
      </c>
      <c r="B100" s="17" t="s">
        <v>168</v>
      </c>
      <c r="C100" s="2">
        <v>15000</v>
      </c>
      <c r="D100" s="14" t="s">
        <v>207</v>
      </c>
      <c r="E100" s="14" t="s">
        <v>207</v>
      </c>
      <c r="F100" s="3"/>
      <c r="G100" s="3" t="s">
        <v>196</v>
      </c>
      <c r="H100" s="11">
        <v>40714.634146341465</v>
      </c>
      <c r="I100" s="18" t="s">
        <v>207</v>
      </c>
      <c r="J100" s="1" t="s">
        <v>81</v>
      </c>
    </row>
    <row r="101" spans="1:10" x14ac:dyDescent="0.25">
      <c r="A101" s="4">
        <v>100</v>
      </c>
      <c r="B101" s="17" t="s">
        <v>159</v>
      </c>
      <c r="C101" s="2">
        <v>10000</v>
      </c>
      <c r="D101" s="14" t="s">
        <v>207</v>
      </c>
      <c r="E101" s="14" t="s">
        <v>207</v>
      </c>
      <c r="F101" s="3"/>
      <c r="G101" s="3" t="s">
        <v>196</v>
      </c>
      <c r="H101" s="11">
        <v>26268.292682926829</v>
      </c>
      <c r="I101" s="18" t="s">
        <v>207</v>
      </c>
      <c r="J101" s="1" t="s">
        <v>20</v>
      </c>
    </row>
    <row r="102" spans="1:10" x14ac:dyDescent="0.25">
      <c r="A102" s="4">
        <v>101</v>
      </c>
      <c r="B102" s="17" t="s">
        <v>204</v>
      </c>
      <c r="C102" s="2">
        <v>15000</v>
      </c>
      <c r="D102" s="14" t="s">
        <v>207</v>
      </c>
      <c r="E102" s="14" t="s">
        <v>207</v>
      </c>
      <c r="F102" s="3"/>
      <c r="G102" s="3" t="s">
        <v>196</v>
      </c>
      <c r="H102" s="11">
        <v>23763.414634146342</v>
      </c>
      <c r="I102" s="18" t="s">
        <v>207</v>
      </c>
      <c r="J102" s="1" t="s">
        <v>82</v>
      </c>
    </row>
    <row r="103" spans="1:10" x14ac:dyDescent="0.25">
      <c r="D103" s="14"/>
      <c r="E103" s="14"/>
    </row>
    <row r="104" spans="1:10" x14ac:dyDescent="0.25">
      <c r="D104" s="14"/>
      <c r="E104" s="14"/>
    </row>
    <row r="105" spans="1:10" x14ac:dyDescent="0.25">
      <c r="D105" s="12"/>
    </row>
    <row r="106" spans="1:10" x14ac:dyDescent="0.25">
      <c r="D106" s="12"/>
    </row>
    <row r="107" spans="1:10" x14ac:dyDescent="0.25">
      <c r="D107" s="12"/>
    </row>
    <row r="108" spans="1:10" x14ac:dyDescent="0.25">
      <c r="D108" s="12"/>
    </row>
    <row r="109" spans="1:10" x14ac:dyDescent="0.25">
      <c r="D109" s="12"/>
    </row>
    <row r="110" spans="1:10" x14ac:dyDescent="0.25">
      <c r="D110" s="12"/>
    </row>
    <row r="111" spans="1:10" x14ac:dyDescent="0.25">
      <c r="D111" s="12"/>
    </row>
    <row r="112" spans="1:10" x14ac:dyDescent="0.25">
      <c r="D112" s="12"/>
    </row>
    <row r="113" spans="4:4" x14ac:dyDescent="0.25">
      <c r="D113" s="12"/>
    </row>
    <row r="114" spans="4:4" x14ac:dyDescent="0.25">
      <c r="D114" s="12"/>
    </row>
    <row r="115" spans="4:4" x14ac:dyDescent="0.25">
      <c r="D115" s="12"/>
    </row>
    <row r="116" spans="4:4" x14ac:dyDescent="0.25">
      <c r="D116" s="12"/>
    </row>
    <row r="117" spans="4:4" x14ac:dyDescent="0.25">
      <c r="D117" s="12"/>
    </row>
    <row r="118" spans="4:4" x14ac:dyDescent="0.25">
      <c r="D118" s="12"/>
    </row>
    <row r="119" spans="4:4" x14ac:dyDescent="0.25">
      <c r="D119" s="12"/>
    </row>
    <row r="120" spans="4:4" x14ac:dyDescent="0.25">
      <c r="D120" s="12"/>
    </row>
    <row r="121" spans="4:4" x14ac:dyDescent="0.25">
      <c r="D121" s="12"/>
    </row>
    <row r="122" spans="4:4" x14ac:dyDescent="0.25">
      <c r="D122" s="12"/>
    </row>
    <row r="123" spans="4:4" x14ac:dyDescent="0.25">
      <c r="D123" s="12"/>
    </row>
    <row r="124" spans="4:4" x14ac:dyDescent="0.25">
      <c r="D124" s="12"/>
    </row>
    <row r="125" spans="4:4" x14ac:dyDescent="0.25">
      <c r="D125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13" sqref="C13"/>
    </sheetView>
  </sheetViews>
  <sheetFormatPr defaultRowHeight="14.4" x14ac:dyDescent="0.3"/>
  <sheetData>
    <row r="1" spans="1:1" x14ac:dyDescent="0.3">
      <c r="A1" t="s">
        <v>217</v>
      </c>
    </row>
    <row r="2" spans="1:1" x14ac:dyDescent="0.3">
      <c r="A2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PyExcelerate</dc:creator>
  <cp:lastModifiedBy>Dr. Timothy Joseph Kane</cp:lastModifiedBy>
  <cp:lastPrinted>2021-07-27T02:01:56Z</cp:lastPrinted>
  <dcterms:created xsi:type="dcterms:W3CDTF">2021-04-20T00:46:00Z</dcterms:created>
  <dcterms:modified xsi:type="dcterms:W3CDTF">2021-10-28T21:11:34Z</dcterms:modified>
</cp:coreProperties>
</file>